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erob\OneDrive\Documents\Fremantle Ports\"/>
    </mc:Choice>
  </mc:AlternateContent>
  <xr:revisionPtr revIDLastSave="0" documentId="13_ncr:1_{ACFEEBD1-23BE-47B4-BDBE-52CFC06E864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onthly Stats" sheetId="5" r:id="rId1"/>
    <sheet name="Yearly Stats" sheetId="1" r:id="rId2"/>
    <sheet name="Container Graphs" sheetId="2" r:id="rId3"/>
    <sheet name="Commodity Stats - By Month" sheetId="3" r:id="rId4"/>
    <sheet name="Commodity Stats - By Year" sheetId="6" r:id="rId5"/>
  </sheet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20" i="5" l="1"/>
  <c r="D817" i="5"/>
  <c r="D810" i="5"/>
  <c r="D807" i="5"/>
  <c r="R149" i="1"/>
  <c r="R148" i="1"/>
  <c r="R147" i="1"/>
  <c r="R146" i="1"/>
  <c r="R155" i="1" s="1"/>
  <c r="R145" i="1"/>
  <c r="R144" i="1"/>
  <c r="R143" i="1"/>
  <c r="R124" i="1"/>
  <c r="R125" i="1"/>
  <c r="R126" i="1"/>
  <c r="R127" i="1"/>
  <c r="R156" i="1" s="1"/>
  <c r="R128" i="1"/>
  <c r="R129" i="1"/>
  <c r="R123" i="1"/>
  <c r="Q144" i="1"/>
  <c r="Q145" i="1"/>
  <c r="Q146" i="1"/>
  <c r="Q147" i="1"/>
  <c r="Q148" i="1"/>
  <c r="Q149" i="1"/>
  <c r="Q143" i="1"/>
  <c r="Q129" i="1"/>
  <c r="Q124" i="1"/>
  <c r="Q125" i="1"/>
  <c r="Q126" i="1"/>
  <c r="Q127" i="1"/>
  <c r="Q128" i="1"/>
  <c r="Q123" i="1"/>
  <c r="D800" i="5"/>
  <c r="D797" i="5"/>
  <c r="D801" i="5" s="1"/>
  <c r="D790" i="5"/>
  <c r="D787" i="5"/>
  <c r="S156" i="1"/>
  <c r="S155" i="1"/>
  <c r="S152" i="1"/>
  <c r="S158" i="1"/>
  <c r="S157" i="1"/>
  <c r="S154" i="1"/>
  <c r="S153" i="1"/>
  <c r="D780" i="5"/>
  <c r="D777" i="5"/>
  <c r="Q155" i="1"/>
  <c r="Q153" i="1"/>
  <c r="R154" i="1"/>
  <c r="Q154" i="1"/>
  <c r="R153" i="1"/>
  <c r="D770" i="5"/>
  <c r="D767" i="5"/>
  <c r="D760" i="5"/>
  <c r="D757" i="5"/>
  <c r="D761" i="5" s="1"/>
  <c r="D821" i="5" l="1"/>
  <c r="D811" i="5"/>
  <c r="R152" i="1"/>
  <c r="Q156" i="1"/>
  <c r="Q152" i="1"/>
  <c r="D791" i="5"/>
  <c r="D781" i="5"/>
  <c r="D771" i="5"/>
  <c r="D750" i="5"/>
  <c r="D747" i="5"/>
  <c r="D751" i="5" l="1"/>
  <c r="D740" i="5"/>
  <c r="D737" i="5"/>
  <c r="J157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N154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O148" i="1"/>
  <c r="O157" i="1" s="1"/>
  <c r="N148" i="1"/>
  <c r="N157" i="1" s="1"/>
  <c r="M148" i="1"/>
  <c r="M157" i="1" s="1"/>
  <c r="L148" i="1"/>
  <c r="L157" i="1" s="1"/>
  <c r="K148" i="1"/>
  <c r="K157" i="1" s="1"/>
  <c r="J148" i="1"/>
  <c r="I148" i="1"/>
  <c r="I157" i="1" s="1"/>
  <c r="H148" i="1"/>
  <c r="H157" i="1" s="1"/>
  <c r="G148" i="1"/>
  <c r="G157" i="1" s="1"/>
  <c r="F148" i="1"/>
  <c r="E148" i="1"/>
  <c r="E157" i="1" s="1"/>
  <c r="D148" i="1"/>
  <c r="P147" i="1"/>
  <c r="P156" i="1" s="1"/>
  <c r="P146" i="1"/>
  <c r="P155" i="1" s="1"/>
  <c r="O145" i="1"/>
  <c r="O149" i="1" s="1"/>
  <c r="O158" i="1" s="1"/>
  <c r="N145" i="1"/>
  <c r="N149" i="1" s="1"/>
  <c r="N158" i="1" s="1"/>
  <c r="M145" i="1"/>
  <c r="L145" i="1"/>
  <c r="L154" i="1" s="1"/>
  <c r="K145" i="1"/>
  <c r="K149" i="1" s="1"/>
  <c r="K158" i="1" s="1"/>
  <c r="J145" i="1"/>
  <c r="I145" i="1"/>
  <c r="H145" i="1"/>
  <c r="H154" i="1" s="1"/>
  <c r="G145" i="1"/>
  <c r="F145" i="1"/>
  <c r="E145" i="1"/>
  <c r="D145" i="1"/>
  <c r="D154" i="1" s="1"/>
  <c r="P144" i="1"/>
  <c r="P153" i="1" s="1"/>
  <c r="P143" i="1"/>
  <c r="P152" i="1" s="1"/>
  <c r="J149" i="1" l="1"/>
  <c r="J158" i="1" s="1"/>
  <c r="F157" i="1"/>
  <c r="R157" i="1"/>
  <c r="Q157" i="1"/>
  <c r="G149" i="1"/>
  <c r="G158" i="1" s="1"/>
  <c r="F149" i="1"/>
  <c r="F154" i="1"/>
  <c r="D741" i="5"/>
  <c r="E149" i="1"/>
  <c r="E158" i="1" s="1"/>
  <c r="I149" i="1"/>
  <c r="I158" i="1" s="1"/>
  <c r="M149" i="1"/>
  <c r="M158" i="1" s="1"/>
  <c r="P148" i="1"/>
  <c r="P157" i="1" s="1"/>
  <c r="I154" i="1"/>
  <c r="J154" i="1"/>
  <c r="E154" i="1"/>
  <c r="M154" i="1"/>
  <c r="G154" i="1"/>
  <c r="K154" i="1"/>
  <c r="O154" i="1"/>
  <c r="D157" i="1"/>
  <c r="P145" i="1"/>
  <c r="P154" i="1" s="1"/>
  <c r="D149" i="1"/>
  <c r="H149" i="1"/>
  <c r="H158" i="1" s="1"/>
  <c r="L149" i="1"/>
  <c r="L158" i="1" s="1"/>
  <c r="D730" i="5"/>
  <c r="D727" i="5"/>
  <c r="F158" i="1" l="1"/>
  <c r="Q158" i="1"/>
  <c r="R158" i="1"/>
  <c r="D158" i="1"/>
  <c r="P149" i="1"/>
  <c r="P158" i="1" s="1"/>
  <c r="D731" i="5"/>
  <c r="D720" i="5"/>
  <c r="D717" i="5"/>
  <c r="D721" i="5" s="1"/>
  <c r="Q104" i="1" l="1"/>
  <c r="Q105" i="1"/>
  <c r="Q106" i="1"/>
  <c r="Q107" i="1"/>
  <c r="Q108" i="1"/>
  <c r="Q109" i="1"/>
  <c r="Q103" i="1"/>
  <c r="R104" i="1"/>
  <c r="R105" i="1"/>
  <c r="R106" i="1"/>
  <c r="R107" i="1"/>
  <c r="R108" i="1"/>
  <c r="R109" i="1"/>
  <c r="R103" i="1"/>
  <c r="L132" i="1"/>
  <c r="D710" i="5"/>
  <c r="D707" i="5"/>
  <c r="D711" i="5" s="1"/>
  <c r="D700" i="5" l="1"/>
  <c r="D697" i="5"/>
  <c r="D701" i="5" s="1"/>
  <c r="D690" i="5" l="1"/>
  <c r="D687" i="5"/>
  <c r="D691" i="5" s="1"/>
  <c r="D680" i="5" l="1"/>
  <c r="D677" i="5"/>
  <c r="D681" i="5" s="1"/>
  <c r="D670" i="5" l="1"/>
  <c r="D667" i="5"/>
  <c r="D671" i="5" s="1"/>
  <c r="D660" i="5" l="1"/>
  <c r="D657" i="5"/>
  <c r="D661" i="5" s="1"/>
  <c r="D650" i="5" l="1"/>
  <c r="D647" i="5"/>
  <c r="D651" i="5" s="1"/>
  <c r="F132" i="1" l="1"/>
  <c r="D640" i="5"/>
  <c r="D637" i="5"/>
  <c r="D641" i="5" s="1"/>
  <c r="O136" i="1" l="1"/>
  <c r="N136" i="1"/>
  <c r="M136" i="1"/>
  <c r="L136" i="1"/>
  <c r="K136" i="1"/>
  <c r="J136" i="1"/>
  <c r="I136" i="1"/>
  <c r="H136" i="1"/>
  <c r="G136" i="1"/>
  <c r="F136" i="1"/>
  <c r="E136" i="1"/>
  <c r="D136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K132" i="1"/>
  <c r="J132" i="1"/>
  <c r="I132" i="1"/>
  <c r="H132" i="1"/>
  <c r="G132" i="1"/>
  <c r="E132" i="1"/>
  <c r="D132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P127" i="1"/>
  <c r="P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P123" i="1"/>
  <c r="N129" i="1" l="1"/>
  <c r="J129" i="1"/>
  <c r="K129" i="1"/>
  <c r="O129" i="1"/>
  <c r="G129" i="1"/>
  <c r="F129" i="1"/>
  <c r="E129" i="1"/>
  <c r="I129" i="1"/>
  <c r="M129" i="1"/>
  <c r="P128" i="1"/>
  <c r="P125" i="1"/>
  <c r="D129" i="1"/>
  <c r="H129" i="1"/>
  <c r="L129" i="1"/>
  <c r="D590" i="5"/>
  <c r="D587" i="5"/>
  <c r="D591" i="5" l="1"/>
  <c r="P129" i="1"/>
  <c r="R83" i="1"/>
  <c r="Q83" i="1"/>
  <c r="D580" i="5"/>
  <c r="D577" i="5"/>
  <c r="D581" i="5" s="1"/>
  <c r="O116" i="1" l="1"/>
  <c r="N116" i="1"/>
  <c r="M116" i="1"/>
  <c r="L116" i="1"/>
  <c r="K116" i="1"/>
  <c r="J116" i="1"/>
  <c r="I116" i="1"/>
  <c r="H116" i="1"/>
  <c r="G116" i="1"/>
  <c r="F116" i="1"/>
  <c r="E116" i="1"/>
  <c r="D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08" i="1"/>
  <c r="O137" i="1" s="1"/>
  <c r="N108" i="1"/>
  <c r="N137" i="1" s="1"/>
  <c r="M108" i="1"/>
  <c r="M137" i="1" s="1"/>
  <c r="L108" i="1"/>
  <c r="L137" i="1" s="1"/>
  <c r="K108" i="1"/>
  <c r="J108" i="1"/>
  <c r="I108" i="1"/>
  <c r="I137" i="1" s="1"/>
  <c r="H108" i="1"/>
  <c r="H137" i="1" s="1"/>
  <c r="G108" i="1"/>
  <c r="G137" i="1" s="1"/>
  <c r="F108" i="1"/>
  <c r="F137" i="1" s="1"/>
  <c r="E108" i="1"/>
  <c r="E137" i="1" s="1"/>
  <c r="D108" i="1"/>
  <c r="D137" i="1" s="1"/>
  <c r="P107" i="1"/>
  <c r="P106" i="1"/>
  <c r="O105" i="1"/>
  <c r="N105" i="1"/>
  <c r="N134" i="1" s="1"/>
  <c r="M105" i="1"/>
  <c r="M134" i="1" s="1"/>
  <c r="L105" i="1"/>
  <c r="L134" i="1" s="1"/>
  <c r="K105" i="1"/>
  <c r="J105" i="1"/>
  <c r="I105" i="1"/>
  <c r="I134" i="1" s="1"/>
  <c r="H105" i="1"/>
  <c r="H134" i="1" s="1"/>
  <c r="G105" i="1"/>
  <c r="G134" i="1" s="1"/>
  <c r="F105" i="1"/>
  <c r="F134" i="1" s="1"/>
  <c r="E105" i="1"/>
  <c r="E134" i="1" s="1"/>
  <c r="D105" i="1"/>
  <c r="D134" i="1" s="1"/>
  <c r="P104" i="1"/>
  <c r="P103" i="1"/>
  <c r="O109" i="1" l="1"/>
  <c r="O138" i="1" s="1"/>
  <c r="O134" i="1"/>
  <c r="P135" i="1"/>
  <c r="J137" i="1"/>
  <c r="P136" i="1"/>
  <c r="K137" i="1"/>
  <c r="P133" i="1"/>
  <c r="K134" i="1"/>
  <c r="P132" i="1"/>
  <c r="J109" i="1"/>
  <c r="J134" i="1"/>
  <c r="N109" i="1"/>
  <c r="N138" i="1" s="1"/>
  <c r="G109" i="1"/>
  <c r="G138" i="1" s="1"/>
  <c r="I109" i="1"/>
  <c r="I138" i="1" s="1"/>
  <c r="M109" i="1"/>
  <c r="M138" i="1" s="1"/>
  <c r="K109" i="1"/>
  <c r="H109" i="1"/>
  <c r="H138" i="1" s="1"/>
  <c r="E109" i="1"/>
  <c r="E138" i="1" s="1"/>
  <c r="D109" i="1"/>
  <c r="D138" i="1" s="1"/>
  <c r="F109" i="1"/>
  <c r="F138" i="1" s="1"/>
  <c r="L109" i="1"/>
  <c r="L138" i="1" s="1"/>
  <c r="P105" i="1"/>
  <c r="P134" i="1" s="1"/>
  <c r="P108" i="1"/>
  <c r="P137" i="1" s="1"/>
  <c r="P84" i="1"/>
  <c r="P86" i="1"/>
  <c r="P87" i="1"/>
  <c r="P83" i="1"/>
  <c r="P115" i="1" l="1"/>
  <c r="P116" i="1"/>
  <c r="P113" i="1"/>
  <c r="K138" i="1"/>
  <c r="J138" i="1"/>
  <c r="P112" i="1"/>
  <c r="P109" i="1"/>
  <c r="P138" i="1" s="1"/>
  <c r="S83" i="1"/>
  <c r="S84" i="1"/>
  <c r="S86" i="1"/>
  <c r="S87" i="1"/>
  <c r="S64" i="1"/>
  <c r="S66" i="1"/>
  <c r="S67" i="1"/>
  <c r="S63" i="1"/>
  <c r="S95" i="1" l="1"/>
  <c r="S92" i="1"/>
  <c r="S96" i="1"/>
  <c r="S93" i="1"/>
  <c r="D470" i="5"/>
  <c r="D467" i="5"/>
  <c r="D471" i="5" l="1"/>
  <c r="R67" i="1"/>
  <c r="R66" i="1"/>
  <c r="R64" i="1"/>
  <c r="R63" i="1"/>
  <c r="R84" i="1"/>
  <c r="R86" i="1"/>
  <c r="R87" i="1"/>
  <c r="Q67" i="1"/>
  <c r="Q66" i="1"/>
  <c r="Q64" i="1"/>
  <c r="Q63" i="1"/>
  <c r="Q84" i="1"/>
  <c r="Q86" i="1"/>
  <c r="Q87" i="1"/>
  <c r="Q96" i="1" s="1"/>
  <c r="R96" i="1" l="1"/>
  <c r="R95" i="1"/>
  <c r="R92" i="1"/>
  <c r="R93" i="1"/>
  <c r="Q93" i="1"/>
  <c r="Q92" i="1"/>
  <c r="Q95" i="1"/>
  <c r="L93" i="1"/>
  <c r="D460" i="5"/>
  <c r="D457" i="5"/>
  <c r="D461" i="5" s="1"/>
  <c r="H92" i="1" l="1"/>
  <c r="I92" i="1"/>
  <c r="P96" i="1" l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3" i="1"/>
  <c r="O93" i="1"/>
  <c r="N93" i="1"/>
  <c r="M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G92" i="1"/>
  <c r="F92" i="1"/>
  <c r="E92" i="1"/>
  <c r="D92" i="1"/>
  <c r="O88" i="1"/>
  <c r="O117" i="1" s="1"/>
  <c r="N88" i="1"/>
  <c r="M88" i="1"/>
  <c r="M117" i="1" s="1"/>
  <c r="L88" i="1"/>
  <c r="L117" i="1" s="1"/>
  <c r="K117" i="1"/>
  <c r="J88" i="1"/>
  <c r="I88" i="1"/>
  <c r="I117" i="1" s="1"/>
  <c r="H88" i="1"/>
  <c r="H117" i="1" s="1"/>
  <c r="G88" i="1"/>
  <c r="G117" i="1" s="1"/>
  <c r="F88" i="1"/>
  <c r="F117" i="1" s="1"/>
  <c r="E88" i="1"/>
  <c r="E117" i="1" s="1"/>
  <c r="D88" i="1"/>
  <c r="D117" i="1" s="1"/>
  <c r="O85" i="1"/>
  <c r="O114" i="1" s="1"/>
  <c r="N85" i="1"/>
  <c r="M85" i="1"/>
  <c r="M114" i="1" s="1"/>
  <c r="L85" i="1"/>
  <c r="L114" i="1" s="1"/>
  <c r="K114" i="1"/>
  <c r="J85" i="1"/>
  <c r="I85" i="1"/>
  <c r="I114" i="1" s="1"/>
  <c r="H85" i="1"/>
  <c r="H114" i="1" s="1"/>
  <c r="G85" i="1"/>
  <c r="G114" i="1" s="1"/>
  <c r="F85" i="1"/>
  <c r="F114" i="1" s="1"/>
  <c r="E85" i="1"/>
  <c r="E114" i="1" s="1"/>
  <c r="D85" i="1"/>
  <c r="D114" i="1" s="1"/>
  <c r="J114" i="1" l="1"/>
  <c r="J117" i="1"/>
  <c r="N117" i="1"/>
  <c r="P88" i="1"/>
  <c r="N114" i="1"/>
  <c r="P85" i="1"/>
  <c r="S88" i="1"/>
  <c r="Q88" i="1"/>
  <c r="R88" i="1"/>
  <c r="S85" i="1"/>
  <c r="Q85" i="1"/>
  <c r="R85" i="1"/>
  <c r="N89" i="1"/>
  <c r="O89" i="1"/>
  <c r="O118" i="1" s="1"/>
  <c r="I89" i="1"/>
  <c r="I118" i="1" s="1"/>
  <c r="H89" i="1"/>
  <c r="H118" i="1" s="1"/>
  <c r="G89" i="1"/>
  <c r="G118" i="1" s="1"/>
  <c r="F89" i="1"/>
  <c r="F118" i="1" s="1"/>
  <c r="J89" i="1"/>
  <c r="K118" i="1"/>
  <c r="E89" i="1"/>
  <c r="E118" i="1" s="1"/>
  <c r="M89" i="1"/>
  <c r="M118" i="1" s="1"/>
  <c r="L89" i="1"/>
  <c r="L118" i="1" s="1"/>
  <c r="D89" i="1"/>
  <c r="D118" i="1" s="1"/>
  <c r="O76" i="1"/>
  <c r="O75" i="1"/>
  <c r="O73" i="1"/>
  <c r="O72" i="1"/>
  <c r="J118" i="1" l="1"/>
  <c r="P117" i="1"/>
  <c r="P97" i="1"/>
  <c r="P114" i="1"/>
  <c r="P94" i="1"/>
  <c r="P89" i="1"/>
  <c r="N118" i="1"/>
  <c r="S89" i="1"/>
  <c r="Q89" i="1"/>
  <c r="R89" i="1"/>
  <c r="M76" i="1"/>
  <c r="N76" i="1"/>
  <c r="M75" i="1"/>
  <c r="N75" i="1"/>
  <c r="M73" i="1"/>
  <c r="N73" i="1"/>
  <c r="M72" i="1"/>
  <c r="N72" i="1"/>
  <c r="P118" i="1" l="1"/>
  <c r="P98" i="1"/>
  <c r="L75" i="1"/>
  <c r="L76" i="1"/>
  <c r="L73" i="1"/>
  <c r="L72" i="1"/>
  <c r="K72" i="1" l="1"/>
  <c r="K73" i="1"/>
  <c r="K75" i="1"/>
  <c r="K76" i="1"/>
  <c r="J72" i="1" l="1"/>
  <c r="J73" i="1"/>
  <c r="J75" i="1"/>
  <c r="J76" i="1"/>
  <c r="I72" i="1" l="1"/>
  <c r="I73" i="1"/>
  <c r="I75" i="1"/>
  <c r="I76" i="1"/>
  <c r="H76" i="1" l="1"/>
  <c r="H75" i="1"/>
  <c r="H73" i="1"/>
  <c r="H72" i="1"/>
  <c r="G76" i="1"/>
  <c r="G75" i="1"/>
  <c r="G73" i="1"/>
  <c r="G72" i="1"/>
  <c r="E289" i="5" l="1"/>
  <c r="E288" i="5"/>
  <c r="E286" i="5"/>
  <c r="E285" i="5"/>
  <c r="D290" i="5"/>
  <c r="D287" i="5"/>
  <c r="D291" i="5" l="1"/>
  <c r="D280" i="5"/>
  <c r="D277" i="5"/>
  <c r="F76" i="1"/>
  <c r="E279" i="5" s="1"/>
  <c r="F75" i="1"/>
  <c r="E278" i="5" s="1"/>
  <c r="F73" i="1"/>
  <c r="E276" i="5" s="1"/>
  <c r="F72" i="1"/>
  <c r="E275" i="5" s="1"/>
  <c r="D281" i="5" l="1"/>
  <c r="D270" i="5"/>
  <c r="D267" i="5"/>
  <c r="E76" i="1"/>
  <c r="E269" i="5" s="1"/>
  <c r="E75" i="1"/>
  <c r="E268" i="5" s="1"/>
  <c r="E73" i="1"/>
  <c r="E266" i="5" s="1"/>
  <c r="E72" i="1"/>
  <c r="E265" i="5" s="1"/>
  <c r="D271" i="5" l="1"/>
  <c r="D260" i="5"/>
  <c r="D257" i="5"/>
  <c r="D76" i="1"/>
  <c r="E259" i="5" s="1"/>
  <c r="D75" i="1"/>
  <c r="E258" i="5" s="1"/>
  <c r="D73" i="1"/>
  <c r="E256" i="5" s="1"/>
  <c r="D72" i="1"/>
  <c r="E255" i="5" s="1"/>
  <c r="P78" i="1"/>
  <c r="P77" i="1"/>
  <c r="P76" i="1"/>
  <c r="P75" i="1"/>
  <c r="P74" i="1"/>
  <c r="P73" i="1"/>
  <c r="P72" i="1"/>
  <c r="D68" i="1"/>
  <c r="D65" i="1"/>
  <c r="O68" i="1"/>
  <c r="N68" i="1"/>
  <c r="M68" i="1"/>
  <c r="L68" i="1"/>
  <c r="J68" i="1"/>
  <c r="I68" i="1"/>
  <c r="I97" i="1" s="1"/>
  <c r="H68" i="1"/>
  <c r="H97" i="1" s="1"/>
  <c r="G68" i="1"/>
  <c r="G97" i="1" s="1"/>
  <c r="F68" i="1"/>
  <c r="F97" i="1" s="1"/>
  <c r="E68" i="1"/>
  <c r="E97" i="1" s="1"/>
  <c r="O65" i="1"/>
  <c r="N65" i="1"/>
  <c r="N94" i="1" s="1"/>
  <c r="M65" i="1"/>
  <c r="L65" i="1"/>
  <c r="J65" i="1"/>
  <c r="I65" i="1"/>
  <c r="I94" i="1" s="1"/>
  <c r="H65" i="1"/>
  <c r="H94" i="1" s="1"/>
  <c r="G65" i="1"/>
  <c r="G94" i="1" s="1"/>
  <c r="F65" i="1"/>
  <c r="F94" i="1" s="1"/>
  <c r="E65" i="1"/>
  <c r="E94" i="1" s="1"/>
  <c r="J97" i="1" l="1"/>
  <c r="S68" i="1"/>
  <c r="S97" i="1" s="1"/>
  <c r="Q68" i="1"/>
  <c r="Q97" i="1" s="1"/>
  <c r="R68" i="1"/>
  <c r="R97" i="1" s="1"/>
  <c r="J94" i="1"/>
  <c r="S65" i="1"/>
  <c r="S94" i="1" s="1"/>
  <c r="Q65" i="1"/>
  <c r="Q94" i="1" s="1"/>
  <c r="R65" i="1"/>
  <c r="R94" i="1" s="1"/>
  <c r="D261" i="5"/>
  <c r="K97" i="1"/>
  <c r="M97" i="1"/>
  <c r="N97" i="1"/>
  <c r="O69" i="1"/>
  <c r="O94" i="1"/>
  <c r="L97" i="1"/>
  <c r="O97" i="1"/>
  <c r="K94" i="1"/>
  <c r="D69" i="1"/>
  <c r="D94" i="1"/>
  <c r="M94" i="1"/>
  <c r="L94" i="1"/>
  <c r="D77" i="1"/>
  <c r="E260" i="5" s="1"/>
  <c r="D97" i="1"/>
  <c r="N69" i="1"/>
  <c r="G69" i="1"/>
  <c r="G98" i="1" s="1"/>
  <c r="L69" i="1"/>
  <c r="M69" i="1"/>
  <c r="F69" i="1"/>
  <c r="F98" i="1" s="1"/>
  <c r="D74" i="1"/>
  <c r="E257" i="5" s="1"/>
  <c r="E69" i="1"/>
  <c r="E98" i="1" s="1"/>
  <c r="J69" i="1"/>
  <c r="H69" i="1"/>
  <c r="H98" i="1" s="1"/>
  <c r="I69" i="1"/>
  <c r="I98" i="1" s="1"/>
  <c r="P52" i="1"/>
  <c r="P53" i="1"/>
  <c r="P54" i="1"/>
  <c r="P55" i="1"/>
  <c r="P56" i="1"/>
  <c r="P57" i="1"/>
  <c r="P58" i="1"/>
  <c r="O52" i="1"/>
  <c r="E245" i="5" s="1"/>
  <c r="O53" i="1"/>
  <c r="E246" i="5" s="1"/>
  <c r="O55" i="1"/>
  <c r="E248" i="5" s="1"/>
  <c r="O56" i="1"/>
  <c r="E249" i="5" s="1"/>
  <c r="O48" i="1"/>
  <c r="O77" i="1" s="1"/>
  <c r="O45" i="1"/>
  <c r="O54" i="1" s="1"/>
  <c r="E247" i="5" s="1"/>
  <c r="J98" i="1" l="1"/>
  <c r="S69" i="1"/>
  <c r="S98" i="1" s="1"/>
  <c r="R69" i="1"/>
  <c r="R98" i="1" s="1"/>
  <c r="Q69" i="1"/>
  <c r="Q98" i="1" s="1"/>
  <c r="L98" i="1"/>
  <c r="N98" i="1"/>
  <c r="M98" i="1"/>
  <c r="K98" i="1"/>
  <c r="D78" i="1"/>
  <c r="E261" i="5" s="1"/>
  <c r="D98" i="1"/>
  <c r="O98" i="1"/>
  <c r="O74" i="1"/>
  <c r="O49" i="1"/>
  <c r="O58" i="1" s="1"/>
  <c r="E251" i="5" s="1"/>
  <c r="O57" i="1"/>
  <c r="E250" i="5" s="1"/>
  <c r="N52" i="1"/>
  <c r="E235" i="5" s="1"/>
  <c r="N53" i="1"/>
  <c r="E236" i="5" s="1"/>
  <c r="N55" i="1"/>
  <c r="E238" i="5" s="1"/>
  <c r="N56" i="1"/>
  <c r="E239" i="5" s="1"/>
  <c r="N48" i="1"/>
  <c r="N77" i="1" s="1"/>
  <c r="N45" i="1"/>
  <c r="N57" i="1" l="1"/>
  <c r="E240" i="5" s="1"/>
  <c r="N54" i="1"/>
  <c r="E237" i="5" s="1"/>
  <c r="N74" i="1"/>
  <c r="O78" i="1"/>
  <c r="N49" i="1"/>
  <c r="M53" i="1"/>
  <c r="E226" i="5" s="1"/>
  <c r="M55" i="1"/>
  <c r="E228" i="5" s="1"/>
  <c r="M56" i="1"/>
  <c r="E229" i="5" s="1"/>
  <c r="M52" i="1"/>
  <c r="E225" i="5" s="1"/>
  <c r="L53" i="1"/>
  <c r="E216" i="5" s="1"/>
  <c r="L55" i="1"/>
  <c r="E218" i="5" s="1"/>
  <c r="L56" i="1"/>
  <c r="E219" i="5" s="1"/>
  <c r="L52" i="1"/>
  <c r="E215" i="5" s="1"/>
  <c r="L48" i="1"/>
  <c r="M48" i="1"/>
  <c r="L45" i="1"/>
  <c r="L74" i="1" s="1"/>
  <c r="M45" i="1"/>
  <c r="M57" i="1" l="1"/>
  <c r="E230" i="5" s="1"/>
  <c r="M77" i="1"/>
  <c r="L49" i="1"/>
  <c r="L78" i="1" s="1"/>
  <c r="L77" i="1"/>
  <c r="N58" i="1"/>
  <c r="E241" i="5" s="1"/>
  <c r="N78" i="1"/>
  <c r="M54" i="1"/>
  <c r="E227" i="5" s="1"/>
  <c r="M74" i="1"/>
  <c r="M49" i="1"/>
  <c r="M58" i="1" l="1"/>
  <c r="E231" i="5" s="1"/>
  <c r="M78" i="1"/>
  <c r="E211" i="5"/>
  <c r="E210" i="5"/>
  <c r="E209" i="5"/>
  <c r="E208" i="5"/>
  <c r="E207" i="5"/>
  <c r="E206" i="5"/>
  <c r="E205" i="5"/>
  <c r="K48" i="1"/>
  <c r="K45" i="1"/>
  <c r="K74" i="1" s="1"/>
  <c r="K49" i="1" l="1"/>
  <c r="K78" i="1" s="1"/>
  <c r="K77" i="1"/>
  <c r="E201" i="5"/>
  <c r="E200" i="5"/>
  <c r="E199" i="5"/>
  <c r="E198" i="5"/>
  <c r="E197" i="5"/>
  <c r="E196" i="5"/>
  <c r="E195" i="5"/>
  <c r="I48" i="1" l="1"/>
  <c r="I77" i="1" s="1"/>
  <c r="J48" i="1"/>
  <c r="I45" i="1"/>
  <c r="I74" i="1" s="1"/>
  <c r="J45" i="1"/>
  <c r="J74" i="1" l="1"/>
  <c r="J77" i="1"/>
  <c r="J49" i="1"/>
  <c r="I49" i="1"/>
  <c r="I78" i="1" s="1"/>
  <c r="E191" i="5"/>
  <c r="E190" i="5"/>
  <c r="E189" i="5"/>
  <c r="E188" i="5"/>
  <c r="E187" i="5"/>
  <c r="E186" i="5"/>
  <c r="E185" i="5"/>
  <c r="J78" i="1" l="1"/>
  <c r="E181" i="5"/>
  <c r="E180" i="5"/>
  <c r="E179" i="5"/>
  <c r="E178" i="5"/>
  <c r="E177" i="5"/>
  <c r="E176" i="5"/>
  <c r="E175" i="5"/>
  <c r="D179" i="5"/>
  <c r="D178" i="5"/>
  <c r="D176" i="5"/>
  <c r="D175" i="5"/>
  <c r="H48" i="1"/>
  <c r="H77" i="1" s="1"/>
  <c r="H45" i="1"/>
  <c r="H74" i="1" s="1"/>
  <c r="H49" i="1" l="1"/>
  <c r="D177" i="5"/>
  <c r="D180" i="5"/>
  <c r="D169" i="5"/>
  <c r="D168" i="5"/>
  <c r="D166" i="5"/>
  <c r="D165" i="5"/>
  <c r="G52" i="1"/>
  <c r="E165" i="5" s="1"/>
  <c r="G53" i="1"/>
  <c r="E166" i="5" s="1"/>
  <c r="G55" i="1"/>
  <c r="E168" i="5" s="1"/>
  <c r="G56" i="1"/>
  <c r="E169" i="5" s="1"/>
  <c r="G48" i="1"/>
  <c r="G77" i="1" s="1"/>
  <c r="E290" i="5" s="1"/>
  <c r="G45" i="1"/>
  <c r="G74" i="1" s="1"/>
  <c r="E287" i="5" s="1"/>
  <c r="G57" i="1" l="1"/>
  <c r="E170" i="5" s="1"/>
  <c r="D167" i="5"/>
  <c r="G54" i="1"/>
  <c r="E167" i="5" s="1"/>
  <c r="D170" i="5"/>
  <c r="G49" i="1"/>
  <c r="H78" i="1"/>
  <c r="D181" i="5"/>
  <c r="E145" i="5"/>
  <c r="E157" i="5"/>
  <c r="E158" i="5"/>
  <c r="E159" i="5"/>
  <c r="E160" i="5"/>
  <c r="E161" i="5"/>
  <c r="E156" i="5"/>
  <c r="E155" i="5"/>
  <c r="D159" i="5"/>
  <c r="D158" i="5"/>
  <c r="D156" i="5"/>
  <c r="D155" i="5"/>
  <c r="F48" i="1"/>
  <c r="F77" i="1" s="1"/>
  <c r="E280" i="5" s="1"/>
  <c r="F45" i="1"/>
  <c r="F74" i="1" s="1"/>
  <c r="E277" i="5" s="1"/>
  <c r="D157" i="5" l="1"/>
  <c r="D160" i="5"/>
  <c r="F49" i="1"/>
  <c r="G78" i="1"/>
  <c r="E291" i="5" s="1"/>
  <c r="D171" i="5"/>
  <c r="G58" i="1"/>
  <c r="E171" i="5" s="1"/>
  <c r="F78" i="1" l="1"/>
  <c r="E281" i="5" s="1"/>
  <c r="D161" i="5"/>
  <c r="E146" i="5"/>
  <c r="E147" i="5"/>
  <c r="E148" i="5"/>
  <c r="E149" i="5"/>
  <c r="E150" i="5"/>
  <c r="E151" i="5"/>
  <c r="D148" i="5"/>
  <c r="D149" i="5"/>
  <c r="D146" i="5"/>
  <c r="D145" i="5"/>
  <c r="E48" i="1"/>
  <c r="E45" i="1"/>
  <c r="D150" i="5" l="1"/>
  <c r="E77" i="1"/>
  <c r="E270" i="5" s="1"/>
  <c r="D147" i="5"/>
  <c r="E74" i="1"/>
  <c r="E267" i="5" s="1"/>
  <c r="E49" i="1"/>
  <c r="E136" i="5"/>
  <c r="E137" i="5"/>
  <c r="E138" i="5"/>
  <c r="E139" i="5"/>
  <c r="E140" i="5"/>
  <c r="E141" i="5"/>
  <c r="E135" i="5"/>
  <c r="D136" i="5"/>
  <c r="D137" i="5"/>
  <c r="D138" i="5"/>
  <c r="D139" i="5"/>
  <c r="D140" i="5"/>
  <c r="D141" i="5"/>
  <c r="D135" i="5"/>
  <c r="D151" i="5" l="1"/>
  <c r="E78" i="1"/>
  <c r="E271" i="5" s="1"/>
  <c r="D100" i="5"/>
  <c r="D97" i="5"/>
  <c r="L28" i="1"/>
  <c r="L57" i="1" s="1"/>
  <c r="E220" i="5" s="1"/>
  <c r="L25" i="1"/>
  <c r="L54" i="1" l="1"/>
  <c r="E217" i="5" s="1"/>
  <c r="L29" i="1"/>
  <c r="L58" i="1" s="1"/>
  <c r="E221" i="5" s="1"/>
  <c r="D101" i="5"/>
  <c r="D87" i="5"/>
  <c r="D90" i="5"/>
  <c r="D91" i="5" l="1"/>
  <c r="D80" i="5" l="1"/>
  <c r="D77" i="5"/>
  <c r="D81" i="5" l="1"/>
  <c r="P4" i="1"/>
  <c r="P6" i="1"/>
  <c r="P7" i="1"/>
  <c r="P3" i="1"/>
  <c r="O8" i="1"/>
  <c r="N8" i="1"/>
  <c r="M8" i="1"/>
  <c r="L8" i="1"/>
  <c r="K8" i="1"/>
  <c r="J8" i="1"/>
  <c r="O5" i="1"/>
  <c r="N5" i="1"/>
  <c r="M5" i="1"/>
  <c r="L5" i="1"/>
  <c r="K5" i="1"/>
  <c r="J5" i="1"/>
  <c r="J9" i="1" l="1"/>
  <c r="K9" i="1"/>
  <c r="N9" i="1"/>
  <c r="O9" i="1"/>
  <c r="P8" i="1"/>
  <c r="P5" i="1"/>
  <c r="M9" i="1"/>
  <c r="L9" i="1"/>
  <c r="P9" i="1" l="1"/>
  <c r="D60" i="5"/>
  <c r="D57" i="5"/>
  <c r="D61" i="5" l="1"/>
  <c r="D50" i="5"/>
  <c r="D47" i="5"/>
  <c r="D30" i="5"/>
  <c r="D27" i="5"/>
  <c r="D31" i="5" l="1"/>
  <c r="D51" i="5"/>
  <c r="D20" i="5"/>
  <c r="D17" i="5"/>
  <c r="D21" i="5" s="1"/>
</calcChain>
</file>

<file path=xl/sharedStrings.xml><?xml version="1.0" encoding="utf-8"?>
<sst xmlns="http://schemas.openxmlformats.org/spreadsheetml/2006/main" count="2054" uniqueCount="221">
  <si>
    <t>TEU
as values</t>
  </si>
  <si>
    <t>Full Year</t>
  </si>
  <si>
    <t>Export</t>
  </si>
  <si>
    <t>Empty</t>
  </si>
  <si>
    <t>CONTAINER</t>
  </si>
  <si>
    <t>Full</t>
  </si>
  <si>
    <t>Sub Total</t>
  </si>
  <si>
    <t>Import</t>
  </si>
  <si>
    <t>Percent Change on PY</t>
  </si>
  <si>
    <t>Sum of TEU</t>
  </si>
  <si>
    <t>ALE, BEER AND STOUT; CIDER (ALCOHOLIC)</t>
  </si>
  <si>
    <t>ALUMINA</t>
  </si>
  <si>
    <t>BULK</t>
  </si>
  <si>
    <t>AMMONIUM NITRATE</t>
  </si>
  <si>
    <t>BREAKBULK</t>
  </si>
  <si>
    <t>AMMONIUM SULPHATE</t>
  </si>
  <si>
    <t>ANIMAL AND VEGETABLE FATS AND OILS, PROCESSED</t>
  </si>
  <si>
    <t>ARTICLES OF APPAREL AND CLOTHING ACCESSORIES</t>
  </si>
  <si>
    <t>BARLEY</t>
  </si>
  <si>
    <t>BRICKS, TILES, PAVERS, ETC</t>
  </si>
  <si>
    <t>CANOLA SEED</t>
  </si>
  <si>
    <t>CAUSTIC SODA</t>
  </si>
  <si>
    <t>CEMENT</t>
  </si>
  <si>
    <t>CEMENT CLINKER</t>
  </si>
  <si>
    <t>CHEMICALS AND RELATED PRODUCTS</t>
  </si>
  <si>
    <t>COFFEE, TEA, COCOA, SPICES AND MANUFACTURES THEREOF</t>
  </si>
  <si>
    <t>CONFECTIONARY</t>
  </si>
  <si>
    <t>CORK AND WOOD MANUFACTURES</t>
  </si>
  <si>
    <t>CRUDE ANIMAL AND VEGETABLE MATERIALS</t>
  </si>
  <si>
    <t>DAIRY PRODUCTS</t>
  </si>
  <si>
    <t>Empty Containers</t>
  </si>
  <si>
    <t>FABRICATED CONSTRUCTION MATERIALS</t>
  </si>
  <si>
    <t>FISH CRUSTACEANS AND MOLLUSCS</t>
  </si>
  <si>
    <t>FIXED VEGETABLE FATS AND OILS, CRUDE, REFINED OR FRACTIONATE</t>
  </si>
  <si>
    <t>FOOTWEAR</t>
  </si>
  <si>
    <t>FRESH FRUIT AND VEGETABLES</t>
  </si>
  <si>
    <t>FRUIT AND VEGETABLES (PRESERVED, CANNED, BOTTLED OR FROZEN)</t>
  </si>
  <si>
    <t>FURNITURE AND PARTS THEREOF</t>
  </si>
  <si>
    <t>GLASS</t>
  </si>
  <si>
    <t>GLASSWARE</t>
  </si>
  <si>
    <t>HAY, CHAFF, FODDER PEAS[STOCK FEED]-CARGO</t>
  </si>
  <si>
    <t>HIDES AND SKINS</t>
  </si>
  <si>
    <t>HOUSEHOLD APPLIANCES</t>
  </si>
  <si>
    <t>IRON &amp; STEEL PRODUCTS</t>
  </si>
  <si>
    <t>LIME</t>
  </si>
  <si>
    <t>LIMESTONE FOR STEEL, LIME OR CEMENT</t>
  </si>
  <si>
    <t>LOGS AND TIMBER</t>
  </si>
  <si>
    <t>MALT</t>
  </si>
  <si>
    <t>MANUFACTURES OF METAL</t>
  </si>
  <si>
    <t>MEAT,PROCESSED,PRESERVED,CANNED OR BOTTLED</t>
  </si>
  <si>
    <t>MINERAL SANDS</t>
  </si>
  <si>
    <t>MISCELLANEOUS MANUFACTURED ARTICLES</t>
  </si>
  <si>
    <t>MOTOR VEHICLES - NEW</t>
  </si>
  <si>
    <t>MOTOR VEHICLES - USED AND PRIVATE</t>
  </si>
  <si>
    <t>NEWSPRINT</t>
  </si>
  <si>
    <t>NON ALCOHOLIC BEVERAGES</t>
  </si>
  <si>
    <t>NON FERROUS METALS</t>
  </si>
  <si>
    <t>OATS</t>
  </si>
  <si>
    <t>OTHER ANIMAL FOODS PREPARED OR MANUFACTURED</t>
  </si>
  <si>
    <t>OTHER CEREALS AND CEREAL PREPARATIONS</t>
  </si>
  <si>
    <t>OTHER CRUDE MINERALS</t>
  </si>
  <si>
    <t>OTHER FOOD PREPARATIONS</t>
  </si>
  <si>
    <t>OTHER TRANSPORT EQUIPMENT AND PARTS</t>
  </si>
  <si>
    <t>PERSONAL EFFECTS</t>
  </si>
  <si>
    <t>PLASTIC WARES AND OTHER MANUFACTURES</t>
  </si>
  <si>
    <t>PREFABRICATED BUILDINGS</t>
  </si>
  <si>
    <t>RICE</t>
  </si>
  <si>
    <t>RUBBER MANUFACTURES</t>
  </si>
  <si>
    <t>SALT, COMMON</t>
  </si>
  <si>
    <t>SANITARY, PLUMBING, HEATING AND LIGHTING FIXTURES AND FITTIN</t>
  </si>
  <si>
    <t>SCRAP METALS ETC</t>
  </si>
  <si>
    <t>SILICA SANDS</t>
  </si>
  <si>
    <t>SLAG, DROSS, SCALINGS AND SIMILAR WASTE</t>
  </si>
  <si>
    <t>SPIRITS (POTABLE); ALCOHOLIC BEVERAGES</t>
  </si>
  <si>
    <t>SPODUMENE &amp; NON METALLIC MINERAL PRODUCT</t>
  </si>
  <si>
    <t>SUGAR</t>
  </si>
  <si>
    <t>TEXTILE YARN,FABRICS,MADE UP ARTICLES AND RELATED PRODUCTS</t>
  </si>
  <si>
    <t>TITANIUM DIOXIDE</t>
  </si>
  <si>
    <t>TOYS, GAMES AND SPORTING GOODS</t>
  </si>
  <si>
    <t>UNCLASSIFIED GOODS</t>
  </si>
  <si>
    <t>UREA</t>
  </si>
  <si>
    <t>VEHICLES - INDUSTRIAL &amp; AGRICULTURAL</t>
  </si>
  <si>
    <t>WASTE PAPER</t>
  </si>
  <si>
    <t>WHEAT</t>
  </si>
  <si>
    <t>WINE AND VERMOUTH</t>
  </si>
  <si>
    <t>WOOL</t>
  </si>
  <si>
    <t>2013 Full Year</t>
  </si>
  <si>
    <t>TEU</t>
  </si>
  <si>
    <t>Total</t>
  </si>
  <si>
    <t>Variance to December 2013</t>
  </si>
  <si>
    <t>YTD Variance to FY 13/14</t>
  </si>
  <si>
    <t>Monthly Statistics</t>
  </si>
  <si>
    <t>Variance to January 2014</t>
  </si>
  <si>
    <t>Variance to February 2014</t>
  </si>
  <si>
    <t>Sum of Weight</t>
  </si>
  <si>
    <t>ImportExport</t>
  </si>
  <si>
    <t>2014 Full Year</t>
  </si>
  <si>
    <t>Variance to March 2014</t>
  </si>
  <si>
    <t>Variance to Arpil 2014</t>
  </si>
  <si>
    <t>Variance to May 2014</t>
  </si>
  <si>
    <t>Variance to June 2014</t>
  </si>
  <si>
    <t>Variance to August 2014</t>
  </si>
  <si>
    <t>Variance to July 2014</t>
  </si>
  <si>
    <t>YTD Variance to FY 14/15</t>
  </si>
  <si>
    <t>POTASH</t>
  </si>
  <si>
    <t>Variance to September 2014</t>
  </si>
  <si>
    <t>PHOSPHORIC ACID</t>
  </si>
  <si>
    <t>Variance to October 2014</t>
  </si>
  <si>
    <t>Variance to November 2014</t>
  </si>
  <si>
    <t>Variance to December 2014</t>
  </si>
  <si>
    <t>Grand Total</t>
  </si>
  <si>
    <t>Variance to January 2015</t>
  </si>
  <si>
    <t>Commodity</t>
  </si>
  <si>
    <t>Package Type Category</t>
  </si>
  <si>
    <t>Variance to February 2015</t>
  </si>
  <si>
    <t>Variance to March 2015</t>
  </si>
  <si>
    <t>Variance to April 2015</t>
  </si>
  <si>
    <t>Variance to May 2015</t>
  </si>
  <si>
    <t>Variance to June 2015</t>
  </si>
  <si>
    <t>Variance to July 2015</t>
  </si>
  <si>
    <t>YTD Variance to FY 15/16</t>
  </si>
  <si>
    <t>Variance to Aug 2015</t>
  </si>
  <si>
    <t>NICKEL MATT AND CONCENTRATES</t>
  </si>
  <si>
    <t>BAUXITE</t>
  </si>
  <si>
    <t>Variance to Sept 2015</t>
  </si>
  <si>
    <t>Variance to Oct 2015</t>
  </si>
  <si>
    <t>Variance to Nov 2015</t>
  </si>
  <si>
    <t>Variance to Dec 2015</t>
  </si>
  <si>
    <t>Variance to Jan 2016</t>
  </si>
  <si>
    <t>Variance to Feb 2016</t>
  </si>
  <si>
    <t>Variance to Mar 2016</t>
  </si>
  <si>
    <t>Commodity Stats FYTD</t>
  </si>
  <si>
    <t>Variance to Apr 2016</t>
  </si>
  <si>
    <t>Variance to May 2016</t>
  </si>
  <si>
    <t>Variance to June 2016</t>
  </si>
  <si>
    <t>OTHER ORES AND CONCENTRATES</t>
  </si>
  <si>
    <t>Variance to July 2016</t>
  </si>
  <si>
    <t>YTD Variance to FY 16/17</t>
  </si>
  <si>
    <t>Variance to August 2016</t>
  </si>
  <si>
    <t>Variance to September 2016</t>
  </si>
  <si>
    <t>Variance to October 2016</t>
  </si>
  <si>
    <t>Variance to November 2016</t>
  </si>
  <si>
    <t>Variance to December 2016</t>
  </si>
  <si>
    <t>Variance to January 2017</t>
  </si>
  <si>
    <t>Variance to February 2017</t>
  </si>
  <si>
    <t>Variance to March 2017</t>
  </si>
  <si>
    <t>Variance to April 2017</t>
  </si>
  <si>
    <t>Variance to May 2017</t>
  </si>
  <si>
    <t>Variance to June 2017</t>
  </si>
  <si>
    <t>Variance to July 2017</t>
  </si>
  <si>
    <t>Variance to Aug 2017</t>
  </si>
  <si>
    <t>PETROLEUM, REFINED</t>
  </si>
  <si>
    <t>PAPER, PAPERBOARD AND ARTICLES OF PAPER PULP</t>
  </si>
  <si>
    <t>MACHINERY - AGRICULTURAL, INDUSTRIAL</t>
  </si>
  <si>
    <t>FRESH MEAT - CHILLED OR FROZEN</t>
  </si>
  <si>
    <t>LUPINS - CARGO</t>
  </si>
  <si>
    <t>PHOSPHATES - FERTILISERS, MANURES ETC</t>
  </si>
  <si>
    <t>ARTIFICAL RESIN AND PLASTIC IN PRIMARY FORM</t>
  </si>
  <si>
    <t>HAY, CHAFF, FODDER (FOR CONSUMPTION ON VOYAGE)</t>
  </si>
  <si>
    <t>Variance to Sep 2017</t>
  </si>
  <si>
    <t>YTD Variance to FY 17/18</t>
  </si>
  <si>
    <t>Variance to Oct 2017</t>
  </si>
  <si>
    <t>Variance to Nov 2017</t>
  </si>
  <si>
    <t>Variance to Dec 2017</t>
  </si>
  <si>
    <t>Variance to Jan 2018</t>
  </si>
  <si>
    <t>Variance to Feb 2018</t>
  </si>
  <si>
    <t>Variance to Mar 2018</t>
  </si>
  <si>
    <t>Variance to Apr 2018</t>
  </si>
  <si>
    <t>Variance to May 2018</t>
  </si>
  <si>
    <t>Variance to June 2018</t>
  </si>
  <si>
    <t>Variance to July 2018</t>
  </si>
  <si>
    <t>YTD Variance to FY 18/19</t>
  </si>
  <si>
    <t>Variance to Aug 2018</t>
  </si>
  <si>
    <t>SODA ASH</t>
  </si>
  <si>
    <t>SULPHURIC ACID</t>
  </si>
  <si>
    <t>UREA AMMONIUM NITRATE (UAN)</t>
  </si>
  <si>
    <t>Variance to Sep 2018</t>
  </si>
  <si>
    <t>Variance to Oct 2018</t>
  </si>
  <si>
    <t>Variance to Nov 2018</t>
  </si>
  <si>
    <t>Variance to Dec 2018</t>
  </si>
  <si>
    <t>Variance to Jan 2019</t>
  </si>
  <si>
    <t>Variance to Feb 2019</t>
  </si>
  <si>
    <t>Variance to Mar 2019</t>
  </si>
  <si>
    <t>Variance to Apr 2019</t>
  </si>
  <si>
    <t>Variance to May 2019</t>
  </si>
  <si>
    <t>Variance to June 2019</t>
  </si>
  <si>
    <t>PETROLEUM RESIDUAL PRODUCTS</t>
  </si>
  <si>
    <t>Variance to July 2019</t>
  </si>
  <si>
    <t>YTD Variance to FY 19/20</t>
  </si>
  <si>
    <t>Variance to Aug 2019</t>
  </si>
  <si>
    <t>SLAG RESIDUE EX STEEL FURNACE</t>
  </si>
  <si>
    <t>TALLOW</t>
  </si>
  <si>
    <t>GYPSUM</t>
  </si>
  <si>
    <t>IRON ORE</t>
  </si>
  <si>
    <t>Variance to Sept 2019</t>
  </si>
  <si>
    <t>CARGO WATER</t>
  </si>
  <si>
    <t>MAIL AND POSTAGE PACKAGES</t>
  </si>
  <si>
    <t>Variance to Oct 2019</t>
  </si>
  <si>
    <t>Variance to Nov 2019</t>
  </si>
  <si>
    <t>Variance to Dec 2019</t>
  </si>
  <si>
    <t>Variance to Jan 2020</t>
  </si>
  <si>
    <t>Variance to Feb 2020</t>
  </si>
  <si>
    <t>Values</t>
  </si>
  <si>
    <t>Variance to Mar 2020</t>
  </si>
  <si>
    <t>Variance to Apr 2020</t>
  </si>
  <si>
    <t>Variance to May 2020</t>
  </si>
  <si>
    <t>Variance to June 2020</t>
  </si>
  <si>
    <t>Variance to July 2020</t>
  </si>
  <si>
    <t>YTD Variance to FY 20/21</t>
  </si>
  <si>
    <t>Unknown</t>
  </si>
  <si>
    <t>SULPHUR</t>
  </si>
  <si>
    <t>AMMONIA</t>
  </si>
  <si>
    <t>WHITE CLINKER</t>
  </si>
  <si>
    <t>LIQUIFIED PETROLEUM GAS [LPG]</t>
  </si>
  <si>
    <t>SOYA BEAN MEAL</t>
  </si>
  <si>
    <t>EMPTY RETURNS</t>
  </si>
  <si>
    <t>Variance to Aug 2020</t>
  </si>
  <si>
    <t>Variance to Sept 2020</t>
  </si>
  <si>
    <t>CATTLE AND CALVES</t>
  </si>
  <si>
    <t>SHEEP</t>
  </si>
  <si>
    <t>ANIMAL OILS AND FATS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</si>
</sst>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7">
    <xf numFmtId="0" fontId="0" fillId="0" borderId="0" xfId="0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 horizontal="right" vertical="center" wrapText="1"/>
    </xf>
    <xf numFmtId="3" fontId="16" fillId="34" borderId="13" xfId="0" applyNumberFormat="1" applyFont="1" applyFill="1" applyBorder="1" applyAlignment="1">
      <alignment horizontal="right" vertical="center" wrapText="1"/>
    </xf>
    <xf numFmtId="3" fontId="16" fillId="35" borderId="13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17" fontId="18" fillId="33" borderId="13" xfId="0" applyNumberFormat="1" applyFont="1" applyFill="1" applyBorder="1" applyAlignment="1">
      <alignment horizontal="center" vertical="center" wrapText="1"/>
    </xf>
    <xf numFmtId="164" fontId="0" fillId="33" borderId="13" xfId="1" applyNumberFormat="1" applyFont="1" applyFill="1" applyBorder="1" applyAlignment="1">
      <alignment horizontal="right" vertical="center" wrapText="1"/>
    </xf>
    <xf numFmtId="164" fontId="16" fillId="34" borderId="13" xfId="1" applyNumberFormat="1" applyFont="1" applyFill="1" applyBorder="1" applyAlignment="1">
      <alignment horizontal="right" vertical="center" wrapText="1"/>
    </xf>
    <xf numFmtId="164" fontId="16" fillId="35" borderId="13" xfId="1" applyNumberFormat="1" applyFont="1" applyFill="1" applyBorder="1" applyAlignment="1">
      <alignment horizontal="right" vertical="center" wrapText="1"/>
    </xf>
    <xf numFmtId="37" fontId="0" fillId="0" borderId="0" xfId="0" applyNumberFormat="1"/>
    <xf numFmtId="0" fontId="0" fillId="0" borderId="0" xfId="0"/>
    <xf numFmtId="0" fontId="21" fillId="0" borderId="0" xfId="0" applyFont="1"/>
    <xf numFmtId="0" fontId="22" fillId="0" borderId="0" xfId="0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164" fontId="0" fillId="33" borderId="10" xfId="1" applyNumberFormat="1" applyFont="1" applyFill="1" applyBorder="1" applyAlignment="1">
      <alignment horizontal="right" vertical="center" wrapText="1"/>
    </xf>
    <xf numFmtId="164" fontId="16" fillId="35" borderId="10" xfId="1" applyNumberFormat="1" applyFont="1" applyFill="1" applyBorder="1" applyAlignment="1">
      <alignment horizontal="right" vertical="center" wrapText="1"/>
    </xf>
    <xf numFmtId="164" fontId="16" fillId="34" borderId="10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23" fillId="0" borderId="0" xfId="0" applyFont="1"/>
    <xf numFmtId="164" fontId="20" fillId="33" borderId="13" xfId="1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17" fontId="16" fillId="0" borderId="0" xfId="0" applyNumberFormat="1" applyFont="1"/>
    <xf numFmtId="17" fontId="20" fillId="33" borderId="13" xfId="1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7" fontId="18" fillId="36" borderId="16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0" applyNumberForma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2" fontId="0" fillId="0" borderId="0" xfId="1" applyNumberFormat="1" applyFont="1" applyFill="1" applyBorder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24" fillId="0" borderId="0" xfId="0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0" fillId="0" borderId="0" xfId="0" pivotButton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 applyFill="1"/>
    <xf numFmtId="164" fontId="16" fillId="0" borderId="13" xfId="1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25" fillId="0" borderId="0" xfId="1" applyNumberFormat="1" applyFont="1"/>
    <xf numFmtId="164" fontId="20" fillId="35" borderId="13" xfId="1" applyNumberFormat="1" applyFont="1" applyFill="1" applyBorder="1" applyAlignment="1">
      <alignment horizontal="right" vertical="center" wrapText="1"/>
    </xf>
    <xf numFmtId="164" fontId="20" fillId="34" borderId="13" xfId="1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295275</xdr:colOff>
      <xdr:row>34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EF1B5C-47B9-4DA3-926B-A7CED40A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1877675" cy="636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CMOD\CMOD%20Sept%2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Jul%20-%20Sept%20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491.670326273146" createdVersion="7" refreshedVersion="7" minRefreshableVersion="3" recordCount="3605" xr:uid="{4528674A-8D8B-4A59-AFE7-1C06651751B3}">
  <cacheSource type="worksheet">
    <worksheetSource ref="A1:J3606" sheet="Sept 2021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0">
        <s v="PLASTIC WARES AND OTHER MANUFACTURES"/>
        <s v="CHEMICALS AND RELATED PRODUCTS"/>
        <s v="UNCLASSIFIED GOODS"/>
        <s v="PERSONAL EFFECTS"/>
        <s v="MACHINERY - AGRICULTURAL, INDUSTRIAL"/>
        <s v="TOYS, GAMES AND SPORTING GOODS"/>
        <s v="HIDES AND SKINS"/>
        <s v="FRESH MEAT - CHILLED OR FROZEN"/>
        <s v="HOUSEHOLD APPLIANCES"/>
        <s v="MANUFACTURES OF METAL"/>
        <s v="TEXTILE YARN,FABRICS,MADE UP ARTICLES AND RELATED PRODUCTS"/>
        <s v="PETROLEUM, REFINED"/>
        <s v="OTHER TRANSPORT EQUIPMENT AND PARTS"/>
        <s v="AMMONIUM NITRATE"/>
        <s v="NON FERROUS METALS"/>
        <s v="FRESH FRUIT AND VEGETABLES"/>
        <s v="MINERAL SANDS"/>
        <s v="OTHER CRUDE MINERALS"/>
        <s v="PHOSPHATES - FERTILISERS, MANURES ETC"/>
        <s v="SPODUMENE &amp; NON METALLIC MINERAL PRODUCT"/>
        <s v="OTHER CEREALS AND CEREAL PREPARATIONS"/>
        <s v="RUBBER MANUFACTURES"/>
        <s v="MISCELLANEOUS MANUFACTURED ARTICLES"/>
        <s v="AMMONIA"/>
        <s v="MOTOR VEHICLES - USED AND PRIVATE"/>
        <s v="LUPINS - CARGO"/>
        <s v="VEHICLES - INDUSTRIAL &amp; AGRICULTURAL"/>
        <s v="SCRAP METALS ETC"/>
        <s v="CEMENT"/>
        <s v="ALUMINA"/>
        <s v="LOGS AND TIMBER"/>
        <s v="TITANIUM DIOXIDE"/>
        <s v="FURNITURE AND PARTS THEREOF"/>
        <s v="WOOL"/>
        <s v="ARTIFICAL RESIN AND PLASTIC IN PRIMARY FORM"/>
        <s v="Empty Containers"/>
        <s v="GLASSWARE"/>
        <s v="OTHER ANIMAL FOODS PREPARED OR MANUFACTURED"/>
        <s v="SILICA SANDS"/>
        <s v="MEAT,PROCESSED,PRESERVED,CANNED OR BOTTLED"/>
        <s v="CRUDE ANIMAL AND VEGETABLE MATERIALS"/>
        <s v="OATS"/>
        <s v="BAUXITE"/>
        <s v="DAIRY PRODUCTS"/>
        <s v="OTHER FOOD PREPARATIONS"/>
        <s v="HAY, CHAFF, FODDER PEAS[STOCK FEED]-CARGO"/>
        <s v="MALT"/>
        <s v="WHEAT"/>
        <s v="EMPTY RETURNS"/>
        <s v="FISH CRUSTACEANS AND MOLLUSCS"/>
        <s v="PETROLEUM RESIDUAL PRODUCTS"/>
        <s v="FABRICATED CONSTRUCTION MATERIALS"/>
        <s v="LIQUIFIED PETROLEUM GAS [LPG]"/>
        <s v="FIXED VEGETABLE FATS AND OILS, CRUDE, REFINED OR FRACTIONATE"/>
        <s v="IRON &amp; STEEL PRODUCTS"/>
        <s v="WASTE PAPER"/>
        <s v="SALT, COMMON"/>
        <s v="ALE, BEER AND STOUT; CIDER (ALCOHOLIC)"/>
        <s v="CORK AND WOOD MANUFACTURES"/>
        <s v="MAIL AND POSTAGE PACKAGES"/>
        <s v="PAPER, PAPERBOARD AND ARTICLES OF PAPER PULP"/>
        <s v="BARLEY"/>
        <s v="NON ALCOHOLIC BEVERAGES"/>
        <s v="SLAG, DROSS, SCALINGS AND SIMILAR WASTE"/>
        <s v="PREFABRICATED BUILDINGS"/>
        <s v="SHEEP"/>
        <s v="ARTICLES OF APPAREL AND CLOTHING ACCESSORIES"/>
        <s v="NICKEL MATT AND CONCENTRATES"/>
        <s v="FRUIT AND VEGETABLES (PRESERVED, CANNED, BOTTLED OR FROZEN)"/>
        <s v="OTHER ORES AND CONCENTRATES"/>
        <s v="CANOLA SEED"/>
        <s v="BRICKS, TILES, PAVERS, ETC"/>
        <s v="HAY, CHAFF, FODDER (FOR CONSUMPTION ON VOYAGE)"/>
        <s v="FOOTWEAR"/>
        <s v="CATTLE AND CALVES"/>
        <s v="SANITARY, PLUMBING, HEATING AND LIGHTING FIXTURES AND FITTIN"/>
        <s v="CONFECTIONARY"/>
        <s v="WINE AND VERMOUTH"/>
        <s v="CARGO WATER"/>
        <s v="COFFEE, TEA, COCOA, SPICES AND MANUFACTURES THEREOF"/>
        <s v="MOTOR VEHICLES - NEW"/>
        <s v="GLASS"/>
        <s v="SPIRITS (POTABLE); ALCOHOLIC BEVERAGES"/>
        <s v="ANIMAL AND VEGETABLE FATS AND OILS, PROCESSED"/>
        <s v="SUGAR"/>
        <s v="ANIMAL OILS AND FATS"/>
        <s v="SULPHUR"/>
        <s v="UREA"/>
        <s v="PHOSPHORIC ACID"/>
        <s v="CAUSTIC SODA"/>
        <s v="AMMONIUM SULPHATE"/>
        <s v="POTASH"/>
        <s v="SLAG RESIDUE EX STEEL FURNACE"/>
        <s v="NEWSPRINT"/>
        <s v="CEMENT CLINKER"/>
        <s v="LIMESTONE FOR STEEL, LIME OR CEMENT"/>
        <s v="RICE"/>
        <s v="SOYA BEAN MEAL"/>
        <s v="SODA ASH"/>
        <s v="LIME"/>
      </sharedItems>
    </cacheField>
    <cacheField name="Package Type Category" numFmtId="0">
      <sharedItems count="4">
        <s v="CONTAINER"/>
        <s v="BULK"/>
        <s v="BREAKBULK"/>
        <s v="Unknown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50931"/>
    </cacheField>
    <cacheField name="TEU" numFmtId="3">
      <sharedItems containsSemiMixedTypes="0" containsString="0" containsNumber="1" containsInteger="1" minValue="0" maxValue="7369"/>
    </cacheField>
    <cacheField name="Weight" numFmtId="0">
      <sharedItems containsSemiMixedTypes="0" containsString="0" containsNumber="1" minValue="0" maxValue="173651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491.677434606485" createdVersion="7" refreshedVersion="7" minRefreshableVersion="3" recordCount="6310" xr:uid="{155CC854-97A5-4D42-8146-A17826E7BCFB}">
  <cacheSource type="worksheet">
    <worksheetSource ref="A1:J6311" sheet="Jul-Sept 2021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6">
        <s v="PLASTIC WARES AND OTHER MANUFACTURES"/>
        <s v="POTASH"/>
        <s v="MACHINERY - AGRICULTURAL, INDUSTRIAL"/>
        <s v="CHEMICALS AND RELATED PRODUCTS"/>
        <s v="UNCLASSIFIED GOODS"/>
        <s v="PETROLEUM RESIDUAL PRODUCTS"/>
        <s v="SCRAP METALS ETC"/>
        <s v="PERSONAL EFFECTS"/>
        <s v="VEHICLES - INDUSTRIAL &amp; AGRICULTURAL"/>
        <s v="RUBBER MANUFACTURES"/>
        <s v="MOTOR VEHICLES - USED AND PRIVATE"/>
        <s v="TOYS, GAMES AND SPORTING GOODS"/>
        <s v="OTHER TRANSPORT EQUIPMENT AND PARTS"/>
        <s v="HIDES AND SKINS"/>
        <s v="FRESH MEAT - CHILLED OR FROZEN"/>
        <s v="PHOSPHATES - FERTILISERS, MANURES ETC"/>
        <s v="HOUSEHOLD APPLIANCES"/>
        <s v="MANUFACTURES OF METAL"/>
        <s v="MISCELLANEOUS MANUFACTURED ARTICLES"/>
        <s v="SLAG, DROSS, SCALINGS AND SIMILAR WASTE"/>
        <s v="TEXTILE YARN,FABRICS,MADE UP ARTICLES AND RELATED PRODUCTS"/>
        <s v="CEMENT"/>
        <s v="FRESH FRUIT AND VEGETABLES"/>
        <s v="PETROLEUM, REFINED"/>
        <s v="Empty Containers"/>
        <s v="LOGS AND TIMBER"/>
        <s v="AMMONIUM SULPHATE"/>
        <s v="FABRICATED CONSTRUCTION MATERIALS"/>
        <s v="FURNITURE AND PARTS THEREOF"/>
        <s v="BRICKS, TILES, PAVERS, ETC"/>
        <s v="AMMONIA"/>
        <s v="OTHER CEREALS AND CEREAL PREPARATIONS"/>
        <s v="LUPINS - CARGO"/>
        <s v="ALUMINA"/>
        <s v="SANITARY, PLUMBING, HEATING AND LIGHTING FIXTURES AND FITTIN"/>
        <s v="ARTIFICAL RESIN AND PLASTIC IN PRIMARY FORM"/>
        <s v="TITANIUM DIOXIDE"/>
        <s v="OTHER ANIMAL FOODS PREPARED OR MANUFACTURED"/>
        <s v="OTHER CRUDE MINERALS"/>
        <s v="WINE AND VERMOUTH"/>
        <s v="SILICA SANDS"/>
        <s v="AMMONIUM NITRATE"/>
        <s v="NON FERROUS METALS"/>
        <s v="FISH CRUSTACEANS AND MOLLUSCS"/>
        <s v="MINERAL SANDS"/>
        <s v="SPODUMENE &amp; NON METALLIC MINERAL PRODUCT"/>
        <s v="IRON &amp; STEEL PRODUCTS"/>
        <s v="UREA"/>
        <s v="HAY, CHAFF, FODDER PEAS[STOCK FEED]-CARGO"/>
        <s v="HAY, CHAFF, FODDER (FOR CONSUMPTION ON VOYAGE)"/>
        <s v="CRUDE ANIMAL AND VEGETABLE MATERIALS"/>
        <s v="OATS"/>
        <s v="WOOL"/>
        <s v="MEAT,PROCESSED,PRESERVED,CANNED OR BOTTLED"/>
        <s v="ARTICLES OF APPAREL AND CLOTHING ACCESSORIES"/>
        <s v="CORK AND WOOD MANUFACTURES"/>
        <s v="FRUIT AND VEGETABLES (PRESERVED, CANNED, BOTTLED OR FROZEN)"/>
        <s v="GLASS"/>
        <s v="GLASSWARE"/>
        <s v="NON ALCOHOLIC BEVERAGES"/>
        <s v="PAPER, PAPERBOARD AND ARTICLES OF PAPER PULP"/>
        <s v="FIXED VEGETABLE FATS AND OILS, CRUDE, REFINED OR FRACTIONATE"/>
        <s v="OTHER FOOD PREPARATIONS"/>
        <s v="SULPHURIC ACID"/>
        <s v="ALE, BEER AND STOUT; CIDER (ALCOHOLIC)"/>
        <s v="BAUXITE"/>
        <s v="DAIRY PRODUCTS"/>
        <s v="IRON ORE"/>
        <s v="MALT"/>
        <s v="WHEAT"/>
        <s v="BARLEY"/>
        <s v="SALT, COMMON"/>
        <s v="LIQUIFIED PETROLEUM GAS [LPG]"/>
        <s v="EMPTY RETURNS"/>
        <s v="CANOLA SEED"/>
        <s v="SHEEP"/>
        <s v="CATTLE AND CALVES"/>
        <s v="WASTE PAPER"/>
        <s v="NICKEL MATT AND CONCENTRATES"/>
        <s v="OTHER ORES AND CONCENTRATES"/>
        <s v="MAIL AND POSTAGE PACKAGES"/>
        <s v="COFFEE, TEA, COCOA, SPICES AND MANUFACTURES THEREOF"/>
        <s v="FOOTWEAR"/>
        <s v="PREFABRICATED BUILDINGS"/>
        <s v="CONFECTIONARY"/>
        <s v="CARGO WATER"/>
        <s v="ANIMAL AND VEGETABLE FATS AND OILS, PROCESSED"/>
        <s v="CAUSTIC SODA"/>
        <s v="RICE"/>
        <s v="SPIRITS (POTABLE); ALCOHOLIC BEVERAGES"/>
        <s v="TALLOW"/>
        <s v="SUGAR"/>
        <s v="MOTOR VEHICLES - NEW"/>
        <s v="SOYA BEAN MEAL"/>
        <s v="ANIMAL OILS AND FATS"/>
        <s v="SULPHUR"/>
        <s v="PHOSPHORIC ACID"/>
        <s v="GYPSUM"/>
        <s v="UREA AMMONIUM NITRATE (UAN)"/>
        <s v="SLAG RESIDUE EX STEEL FURNACE"/>
        <s v="NEWSPRINT"/>
        <s v="SODA ASH"/>
        <s v="CEMENT CLINKER"/>
        <s v="LIMESTONE FOR STEEL, LIME OR CEMENT"/>
        <s v="LIME"/>
        <s v="WHITE CLINKER"/>
      </sharedItems>
    </cacheField>
    <cacheField name="Package Type Category" numFmtId="0">
      <sharedItems count="4">
        <s v="CONTAINER"/>
        <s v="BREAKBULK"/>
        <s v="BULK"/>
        <s v="Unknown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50931"/>
    </cacheField>
    <cacheField name="TEU" numFmtId="3">
      <sharedItems containsSemiMixedTypes="0" containsString="0" containsNumber="1" containsInteger="1" minValue="0" maxValue="19228"/>
    </cacheField>
    <cacheField name="Weight" numFmtId="0">
      <sharedItems containsSemiMixedTypes="0" containsString="0" containsNumber="1" minValue="0" maxValue="569206.180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5">
  <r>
    <s v="Export"/>
    <s v="Africa"/>
    <s v="Cote d'Ivoire"/>
    <s v="Abidjan"/>
    <x v="0"/>
    <x v="0"/>
    <s v="Direct"/>
    <n v="14"/>
    <n v="28"/>
    <n v="189.03"/>
  </r>
  <r>
    <s v="Export"/>
    <s v="Africa"/>
    <s v="Egypt"/>
    <s v="El Dekheila"/>
    <x v="1"/>
    <x v="0"/>
    <s v="Direct"/>
    <n v="1"/>
    <n v="1"/>
    <n v="10.776999999999999"/>
  </r>
  <r>
    <s v="Export"/>
    <s v="Africa"/>
    <s v="Ghana"/>
    <s v="Tema"/>
    <x v="1"/>
    <x v="0"/>
    <s v="Direct"/>
    <n v="6"/>
    <n v="6"/>
    <n v="126.6"/>
  </r>
  <r>
    <s v="Export"/>
    <s v="Africa"/>
    <s v="Guinea"/>
    <s v="Conakry"/>
    <x v="2"/>
    <x v="0"/>
    <s v="Direct"/>
    <n v="3"/>
    <n v="6"/>
    <n v="46"/>
  </r>
  <r>
    <s v="Export"/>
    <s v="Africa"/>
    <s v="Kenya"/>
    <s v="Mombasa"/>
    <x v="3"/>
    <x v="0"/>
    <s v="Direct"/>
    <n v="1"/>
    <n v="2"/>
    <n v="5"/>
  </r>
  <r>
    <s v="Export"/>
    <s v="Africa"/>
    <s v="Mali"/>
    <s v="Mali - Other"/>
    <x v="4"/>
    <x v="0"/>
    <s v="Direct"/>
    <n v="1"/>
    <n v="1"/>
    <n v="5"/>
  </r>
  <r>
    <s v="Export"/>
    <s v="Africa"/>
    <s v="Namibia"/>
    <s v="Walvis Bay"/>
    <x v="5"/>
    <x v="0"/>
    <s v="Direct"/>
    <n v="1"/>
    <n v="2"/>
    <n v="6.4"/>
  </r>
  <r>
    <s v="Export"/>
    <s v="Africa"/>
    <s v="Nigeria"/>
    <s v="Nigeria - other"/>
    <x v="6"/>
    <x v="0"/>
    <s v="Direct"/>
    <n v="2"/>
    <n v="2"/>
    <n v="45.704999999999998"/>
  </r>
  <r>
    <s v="Export"/>
    <s v="Africa"/>
    <s v="Sierra Leone"/>
    <s v="Finja"/>
    <x v="2"/>
    <x v="0"/>
    <s v="Direct"/>
    <n v="5"/>
    <n v="10"/>
    <n v="92"/>
  </r>
  <r>
    <s v="Export"/>
    <s v="Africa"/>
    <s v="South Africa"/>
    <s v="Cape Town"/>
    <x v="7"/>
    <x v="0"/>
    <s v="Direct"/>
    <n v="2"/>
    <n v="4"/>
    <n v="52.491900000000001"/>
  </r>
  <r>
    <s v="Export"/>
    <s v="Africa"/>
    <s v="South Africa"/>
    <s v="Durban"/>
    <x v="8"/>
    <x v="0"/>
    <s v="Direct"/>
    <n v="1"/>
    <n v="2"/>
    <n v="12.86"/>
  </r>
  <r>
    <s v="Export"/>
    <s v="Africa"/>
    <s v="South Africa"/>
    <s v="Durban"/>
    <x v="9"/>
    <x v="0"/>
    <s v="Direct"/>
    <n v="1"/>
    <n v="1"/>
    <n v="15.028"/>
  </r>
  <r>
    <s v="Export"/>
    <s v="Africa"/>
    <s v="South Africa"/>
    <s v="Durban"/>
    <x v="2"/>
    <x v="0"/>
    <s v="Direct"/>
    <n v="2"/>
    <n v="3"/>
    <n v="18.387"/>
  </r>
  <r>
    <s v="Export"/>
    <s v="Africa"/>
    <s v="Togo"/>
    <s v="Lome"/>
    <x v="10"/>
    <x v="0"/>
    <s v="Direct"/>
    <n v="2"/>
    <n v="4"/>
    <n v="40"/>
  </r>
  <r>
    <s v="Export"/>
    <s v="Australia"/>
    <s v="Australia"/>
    <s v="Adelaide"/>
    <x v="11"/>
    <x v="1"/>
    <s v="Direct"/>
    <n v="3"/>
    <n v="0"/>
    <n v="1752.65"/>
  </r>
  <r>
    <s v="Export"/>
    <s v="Australia"/>
    <s v="Australia"/>
    <s v="Brisbane"/>
    <x v="12"/>
    <x v="2"/>
    <s v="Direct"/>
    <n v="8"/>
    <n v="0"/>
    <n v="63.759"/>
  </r>
  <r>
    <s v="Export"/>
    <s v="Australia"/>
    <s v="Australia"/>
    <s v="Brisbane"/>
    <x v="2"/>
    <x v="0"/>
    <s v="Direct"/>
    <n v="1"/>
    <n v="2"/>
    <n v="1.1599999999999999"/>
  </r>
  <r>
    <s v="Export"/>
    <s v="Australia"/>
    <s v="Australia"/>
    <s v="Mackay"/>
    <x v="12"/>
    <x v="2"/>
    <s v="Direct"/>
    <n v="1"/>
    <n v="0"/>
    <n v="2.9"/>
  </r>
  <r>
    <s v="Export"/>
    <s v="Australia"/>
    <s v="Australia"/>
    <s v="Melbourne"/>
    <x v="0"/>
    <x v="2"/>
    <s v="Direct"/>
    <n v="1"/>
    <n v="0"/>
    <n v="21.89"/>
  </r>
  <r>
    <s v="Export"/>
    <s v="Australia"/>
    <s v="Australia"/>
    <s v="Melbourne"/>
    <x v="0"/>
    <x v="0"/>
    <s v="Direct"/>
    <n v="1"/>
    <n v="2"/>
    <n v="3.74"/>
  </r>
  <r>
    <s v="Export"/>
    <s v="Australia"/>
    <s v="Australia"/>
    <s v="Newcastle"/>
    <x v="13"/>
    <x v="2"/>
    <s v="Direct"/>
    <n v="5415"/>
    <n v="0"/>
    <n v="6514.2"/>
  </r>
  <r>
    <s v="Export"/>
    <s v="Canada"/>
    <s v="Canada"/>
    <s v="Montreal"/>
    <x v="14"/>
    <x v="0"/>
    <s v="Direct"/>
    <n v="29"/>
    <n v="29"/>
    <n v="653.9"/>
  </r>
  <r>
    <s v="Export"/>
    <s v="Canada"/>
    <s v="Canada"/>
    <s v="Toronto"/>
    <x v="15"/>
    <x v="0"/>
    <s v="Direct"/>
    <n v="2"/>
    <n v="2"/>
    <n v="42.77"/>
  </r>
  <r>
    <s v="Export"/>
    <s v="Canada"/>
    <s v="Canada"/>
    <s v="Vancouver"/>
    <x v="7"/>
    <x v="0"/>
    <s v="Direct"/>
    <n v="1"/>
    <n v="2"/>
    <n v="30.414000000000001"/>
  </r>
  <r>
    <s v="Export"/>
    <s v="Canada"/>
    <s v="Canada"/>
    <s v="Vancouver"/>
    <x v="16"/>
    <x v="0"/>
    <s v="Direct"/>
    <n v="2"/>
    <n v="2"/>
    <n v="52"/>
  </r>
  <r>
    <s v="Export"/>
    <s v="Canada"/>
    <s v="Canada"/>
    <s v="Vancouver"/>
    <x v="17"/>
    <x v="0"/>
    <s v="Direct"/>
    <n v="2"/>
    <n v="2"/>
    <n v="54.281999999999996"/>
  </r>
  <r>
    <s v="Export"/>
    <s v="Canada"/>
    <s v="Canada"/>
    <s v="Vancouver"/>
    <x v="18"/>
    <x v="0"/>
    <s v="Direct"/>
    <n v="1"/>
    <n v="1"/>
    <n v="17.658999999999999"/>
  </r>
  <r>
    <s v="Export"/>
    <s v="Central America"/>
    <s v="Mexico"/>
    <s v="Altamira"/>
    <x v="19"/>
    <x v="0"/>
    <s v="Direct"/>
    <n v="2"/>
    <n v="2"/>
    <n v="40.82"/>
  </r>
  <r>
    <s v="Export"/>
    <s v="Central America"/>
    <s v="Mexico"/>
    <s v="Manzanillo, MX"/>
    <x v="4"/>
    <x v="0"/>
    <s v="Direct"/>
    <n v="6"/>
    <n v="12"/>
    <n v="33.719000000000001"/>
  </r>
  <r>
    <s v="Export"/>
    <s v="Central America"/>
    <s v="Panama"/>
    <s v="MANZANILLO"/>
    <x v="0"/>
    <x v="0"/>
    <s v="Direct"/>
    <n v="5"/>
    <n v="10"/>
    <n v="81.876000000000005"/>
  </r>
  <r>
    <s v="Export"/>
    <s v="East Asia"/>
    <s v="China"/>
    <s v="China - other"/>
    <x v="20"/>
    <x v="0"/>
    <s v="Direct"/>
    <n v="3"/>
    <n v="6"/>
    <n v="77.400000000000006"/>
  </r>
  <r>
    <s v="Export"/>
    <s v="East Asia"/>
    <s v="China"/>
    <s v="Huangpu"/>
    <x v="1"/>
    <x v="0"/>
    <s v="Direct"/>
    <n v="15"/>
    <n v="15"/>
    <n v="326.33"/>
  </r>
  <r>
    <s v="Export"/>
    <s v="Africa"/>
    <s v="Egypt"/>
    <s v="Sokhna Port"/>
    <x v="21"/>
    <x v="0"/>
    <s v="Direct"/>
    <n v="1"/>
    <n v="1"/>
    <n v="4.38"/>
  </r>
  <r>
    <s v="Export"/>
    <s v="Africa"/>
    <s v="Ghana"/>
    <s v="Tema"/>
    <x v="9"/>
    <x v="0"/>
    <s v="Direct"/>
    <n v="3"/>
    <n v="4"/>
    <n v="10.6325"/>
  </r>
  <r>
    <s v="Export"/>
    <s v="Africa"/>
    <s v="Ghana"/>
    <s v="Tema"/>
    <x v="22"/>
    <x v="0"/>
    <s v="Direct"/>
    <n v="1"/>
    <n v="1"/>
    <n v="3.355"/>
  </r>
  <r>
    <s v="Export"/>
    <s v="Africa"/>
    <s v="Ghana"/>
    <s v="Tema"/>
    <x v="3"/>
    <x v="0"/>
    <s v="Direct"/>
    <n v="1"/>
    <n v="2"/>
    <n v="7.5"/>
  </r>
  <r>
    <s v="Export"/>
    <s v="Africa"/>
    <s v="Guinea"/>
    <s v="Conakry"/>
    <x v="1"/>
    <x v="0"/>
    <s v="Direct"/>
    <n v="2"/>
    <n v="4"/>
    <n v="43.69"/>
  </r>
  <r>
    <s v="Export"/>
    <s v="Africa"/>
    <s v="Guinea"/>
    <s v="Conakry"/>
    <x v="4"/>
    <x v="0"/>
    <s v="Direct"/>
    <n v="1"/>
    <n v="1"/>
    <n v="1.66"/>
  </r>
  <r>
    <s v="Export"/>
    <s v="Africa"/>
    <s v="Madagascar"/>
    <s v="Tamatave"/>
    <x v="1"/>
    <x v="0"/>
    <s v="Direct"/>
    <n v="1"/>
    <n v="1"/>
    <n v="16.96"/>
  </r>
  <r>
    <s v="Export"/>
    <s v="Africa"/>
    <s v="Madagascar"/>
    <s v="Toamasina"/>
    <x v="1"/>
    <x v="0"/>
    <s v="Direct"/>
    <n v="1"/>
    <n v="1"/>
    <n v="15.867000000000001"/>
  </r>
  <r>
    <s v="Export"/>
    <s v="Africa"/>
    <s v="Mauritania"/>
    <s v="Nouakchott"/>
    <x v="23"/>
    <x v="0"/>
    <s v="Direct"/>
    <n v="1"/>
    <n v="1"/>
    <n v="8.3811"/>
  </r>
  <r>
    <s v="Export"/>
    <s v="Africa"/>
    <s v="Nigeria"/>
    <s v="Nigeria - other"/>
    <x v="12"/>
    <x v="0"/>
    <s v="Direct"/>
    <n v="1"/>
    <n v="2"/>
    <n v="23"/>
  </r>
  <r>
    <s v="Export"/>
    <s v="Africa"/>
    <s v="Nigeria"/>
    <s v="TINCAN"/>
    <x v="24"/>
    <x v="0"/>
    <s v="Direct"/>
    <n v="1"/>
    <n v="2"/>
    <n v="22"/>
  </r>
  <r>
    <s v="Export"/>
    <s v="Africa"/>
    <s v="Senegal"/>
    <s v="Dakar"/>
    <x v="4"/>
    <x v="0"/>
    <s v="Direct"/>
    <n v="7"/>
    <n v="11"/>
    <n v="47.1295"/>
  </r>
  <r>
    <s v="Export"/>
    <s v="Africa"/>
    <s v="Senegal"/>
    <s v="Dakar"/>
    <x v="0"/>
    <x v="0"/>
    <s v="Direct"/>
    <n v="1"/>
    <n v="1"/>
    <n v="1.83"/>
  </r>
  <r>
    <s v="Export"/>
    <s v="Africa"/>
    <s v="South Africa"/>
    <s v="Durban"/>
    <x v="1"/>
    <x v="0"/>
    <s v="Direct"/>
    <n v="10"/>
    <n v="11"/>
    <n v="200.154"/>
  </r>
  <r>
    <s v="Export"/>
    <s v="Africa"/>
    <s v="Tanzania"/>
    <s v="Dar Es Salaam"/>
    <x v="2"/>
    <x v="0"/>
    <s v="Direct"/>
    <n v="1"/>
    <n v="1"/>
    <n v="6.88"/>
  </r>
  <r>
    <s v="Export"/>
    <s v="Africa"/>
    <s v="Togo"/>
    <s v="Lome"/>
    <x v="1"/>
    <x v="0"/>
    <s v="Direct"/>
    <n v="1"/>
    <n v="1"/>
    <n v="21.856999999999999"/>
  </r>
  <r>
    <s v="Export"/>
    <s v="Australia"/>
    <s v="Australia"/>
    <s v="Adelaide"/>
    <x v="24"/>
    <x v="2"/>
    <s v="Direct"/>
    <n v="1"/>
    <n v="0"/>
    <n v="1.6060000000000001"/>
  </r>
  <r>
    <s v="Export"/>
    <s v="Australia"/>
    <s v="Australia"/>
    <s v="Brisbane"/>
    <x v="25"/>
    <x v="0"/>
    <s v="Direct"/>
    <n v="12"/>
    <n v="12"/>
    <n v="260.98"/>
  </r>
  <r>
    <s v="Export"/>
    <s v="Australia"/>
    <s v="Australia"/>
    <s v="Brisbane"/>
    <x v="26"/>
    <x v="2"/>
    <s v="Direct"/>
    <n v="15"/>
    <n v="0"/>
    <n v="332.767"/>
  </r>
  <r>
    <s v="Export"/>
    <s v="Australia"/>
    <s v="Australia"/>
    <s v="Dampier"/>
    <x v="4"/>
    <x v="2"/>
    <s v="Direct"/>
    <n v="2"/>
    <n v="0"/>
    <n v="201.6"/>
  </r>
  <r>
    <s v="Export"/>
    <s v="Australia"/>
    <s v="Australia"/>
    <s v="Darwin"/>
    <x v="17"/>
    <x v="0"/>
    <s v="Direct"/>
    <n v="8"/>
    <n v="8"/>
    <n v="215.79"/>
  </r>
  <r>
    <s v="Export"/>
    <s v="Australia"/>
    <s v="Australia"/>
    <s v="Melbourne"/>
    <x v="24"/>
    <x v="2"/>
    <s v="Direct"/>
    <n v="31"/>
    <n v="0"/>
    <n v="58.744999999999997"/>
  </r>
  <r>
    <s v="Export"/>
    <s v="Australia"/>
    <s v="Australia"/>
    <s v="Melbourne"/>
    <x v="5"/>
    <x v="0"/>
    <s v="Direct"/>
    <n v="1"/>
    <n v="1"/>
    <n v="18.27"/>
  </r>
  <r>
    <s v="Export"/>
    <s v="Australia"/>
    <s v="Australia"/>
    <s v="Melbourne"/>
    <x v="26"/>
    <x v="2"/>
    <s v="Direct"/>
    <n v="13"/>
    <n v="0"/>
    <n v="198.11"/>
  </r>
  <r>
    <s v="Export"/>
    <s v="Canada"/>
    <s v="Canada"/>
    <s v="Contrecoeur"/>
    <x v="4"/>
    <x v="0"/>
    <s v="Direct"/>
    <n v="1"/>
    <n v="2"/>
    <n v="17.5"/>
  </r>
  <r>
    <s v="Export"/>
    <s v="Canada"/>
    <s v="Canada"/>
    <s v="Montreal"/>
    <x v="1"/>
    <x v="0"/>
    <s v="Direct"/>
    <n v="1"/>
    <n v="1"/>
    <n v="21.085000000000001"/>
  </r>
  <r>
    <s v="Export"/>
    <s v="Canada"/>
    <s v="Canada"/>
    <s v="Toronto"/>
    <x v="21"/>
    <x v="0"/>
    <s v="Direct"/>
    <n v="5"/>
    <n v="5"/>
    <n v="93.748999999999995"/>
  </r>
  <r>
    <s v="Export"/>
    <s v="Canada"/>
    <s v="Canada"/>
    <s v="Vancouver"/>
    <x v="9"/>
    <x v="0"/>
    <s v="Direct"/>
    <n v="2"/>
    <n v="2"/>
    <n v="23.783999999999999"/>
  </r>
  <r>
    <s v="Export"/>
    <s v="East Asia"/>
    <s v="China"/>
    <s v="China - other"/>
    <x v="9"/>
    <x v="0"/>
    <s v="Direct"/>
    <n v="1"/>
    <n v="1"/>
    <n v="8.2249999999999996"/>
  </r>
  <r>
    <s v="Export"/>
    <s v="East Asia"/>
    <s v="China"/>
    <s v="China - other"/>
    <x v="14"/>
    <x v="0"/>
    <s v="Direct"/>
    <n v="114"/>
    <n v="114"/>
    <n v="2549.86"/>
  </r>
  <r>
    <s v="Export"/>
    <s v="East Asia"/>
    <s v="China"/>
    <s v="China - other"/>
    <x v="27"/>
    <x v="0"/>
    <s v="Direct"/>
    <n v="1"/>
    <n v="2"/>
    <n v="18.21"/>
  </r>
  <r>
    <s v="Export"/>
    <s v="East Asia"/>
    <s v="China"/>
    <s v="Dalian"/>
    <x v="9"/>
    <x v="0"/>
    <s v="Direct"/>
    <n v="1"/>
    <n v="2"/>
    <n v="7.21"/>
  </r>
  <r>
    <s v="Export"/>
    <s v="East Asia"/>
    <s v="China"/>
    <s v="Dalian"/>
    <x v="14"/>
    <x v="0"/>
    <s v="Direct"/>
    <n v="1"/>
    <n v="1"/>
    <n v="10.557"/>
  </r>
  <r>
    <s v="Export"/>
    <s v="Africa"/>
    <s v="Cote d'Ivoire"/>
    <s v="Abidjan"/>
    <x v="1"/>
    <x v="0"/>
    <s v="Direct"/>
    <n v="10"/>
    <n v="14"/>
    <n v="169.215"/>
  </r>
  <r>
    <s v="Export"/>
    <s v="Africa"/>
    <s v="Cote d'Ivoire"/>
    <s v="Abidjan"/>
    <x v="22"/>
    <x v="0"/>
    <s v="Direct"/>
    <n v="1"/>
    <n v="1"/>
    <n v="0.76200000000000001"/>
  </r>
  <r>
    <s v="Export"/>
    <s v="Africa"/>
    <s v="Egypt"/>
    <s v="Damietta "/>
    <x v="15"/>
    <x v="0"/>
    <s v="Direct"/>
    <n v="70"/>
    <n v="70"/>
    <n v="1759.6949999999999"/>
  </r>
  <r>
    <s v="Export"/>
    <s v="Africa"/>
    <s v="Ghana"/>
    <s v="Tema"/>
    <x v="11"/>
    <x v="0"/>
    <s v="Direct"/>
    <n v="1"/>
    <n v="2"/>
    <n v="5.8419999999999996"/>
  </r>
  <r>
    <s v="Export"/>
    <s v="Africa"/>
    <s v="Kenya"/>
    <s v="Mombasa"/>
    <x v="1"/>
    <x v="0"/>
    <s v="Direct"/>
    <n v="1"/>
    <n v="1"/>
    <n v="1.9339999999999999"/>
  </r>
  <r>
    <s v="Export"/>
    <s v="Africa"/>
    <s v="Namibia"/>
    <s v="Walvis Bay"/>
    <x v="1"/>
    <x v="0"/>
    <s v="Direct"/>
    <n v="1"/>
    <n v="2"/>
    <n v="7.12"/>
  </r>
  <r>
    <s v="Export"/>
    <s v="Africa"/>
    <s v="Nigeria"/>
    <s v="Nigeria - other"/>
    <x v="10"/>
    <x v="0"/>
    <s v="Direct"/>
    <n v="1"/>
    <n v="2"/>
    <n v="20"/>
  </r>
  <r>
    <s v="Export"/>
    <s v="Africa"/>
    <s v="Nigeria"/>
    <s v="TINCAN"/>
    <x v="2"/>
    <x v="0"/>
    <s v="Direct"/>
    <n v="8"/>
    <n v="16"/>
    <n v="154"/>
  </r>
  <r>
    <s v="Export"/>
    <s v="Africa"/>
    <s v="Sierra Leone"/>
    <s v="Finja"/>
    <x v="3"/>
    <x v="0"/>
    <s v="Direct"/>
    <n v="1"/>
    <n v="2"/>
    <n v="18"/>
  </r>
  <r>
    <s v="Export"/>
    <s v="Africa"/>
    <s v="South Africa"/>
    <s v="Durban"/>
    <x v="4"/>
    <x v="0"/>
    <s v="Direct"/>
    <n v="9"/>
    <n v="11"/>
    <n v="130.34800000000001"/>
  </r>
  <r>
    <s v="Export"/>
    <s v="Africa"/>
    <s v="South Africa"/>
    <s v="Durban"/>
    <x v="3"/>
    <x v="0"/>
    <s v="Direct"/>
    <n v="2"/>
    <n v="3"/>
    <n v="14.24"/>
  </r>
  <r>
    <s v="Export"/>
    <s v="Africa"/>
    <s v="Tanzania"/>
    <s v="Dar Es Salaam"/>
    <x v="1"/>
    <x v="0"/>
    <s v="Direct"/>
    <n v="5"/>
    <n v="5"/>
    <n v="105.5"/>
  </r>
  <r>
    <s v="Export"/>
    <s v="Africa"/>
    <s v="Togo"/>
    <s v="Lome"/>
    <x v="6"/>
    <x v="0"/>
    <s v="Direct"/>
    <n v="2"/>
    <n v="2"/>
    <n v="44.77"/>
  </r>
  <r>
    <s v="Export"/>
    <s v="Australia"/>
    <s v="Australia"/>
    <s v="Adelaide"/>
    <x v="26"/>
    <x v="2"/>
    <s v="Direct"/>
    <n v="3"/>
    <n v="0"/>
    <n v="49.28"/>
  </r>
  <r>
    <s v="Export"/>
    <s v="Australia"/>
    <s v="Australia"/>
    <s v="Brisbane"/>
    <x v="28"/>
    <x v="0"/>
    <s v="Direct"/>
    <n v="1"/>
    <n v="1"/>
    <n v="22"/>
  </r>
  <r>
    <s v="Export"/>
    <s v="Australia"/>
    <s v="Australia"/>
    <s v="Brisbane"/>
    <x v="24"/>
    <x v="2"/>
    <s v="Direct"/>
    <n v="45"/>
    <n v="0"/>
    <n v="81.436999999999998"/>
  </r>
  <r>
    <s v="Export"/>
    <s v="Australia"/>
    <s v="Australia"/>
    <s v="Mackay"/>
    <x v="24"/>
    <x v="2"/>
    <s v="Direct"/>
    <n v="1"/>
    <n v="0"/>
    <n v="2.0499999999999998"/>
  </r>
  <r>
    <s v="Export"/>
    <s v="Australia"/>
    <s v="Australia"/>
    <s v="Melbourne"/>
    <x v="12"/>
    <x v="2"/>
    <s v="Direct"/>
    <n v="6"/>
    <n v="0"/>
    <n v="15.9"/>
  </r>
  <r>
    <s v="Export"/>
    <s v="Australia"/>
    <s v="Australia"/>
    <s v="Port Kembla"/>
    <x v="12"/>
    <x v="2"/>
    <s v="Direct"/>
    <n v="9"/>
    <n v="0"/>
    <n v="31.510999999999999"/>
  </r>
  <r>
    <s v="Export"/>
    <s v="Australia"/>
    <s v="Australia"/>
    <s v="Port Kembla"/>
    <x v="26"/>
    <x v="2"/>
    <s v="Direct"/>
    <n v="18"/>
    <n v="0"/>
    <n v="266.86500000000001"/>
  </r>
  <r>
    <s v="Export"/>
    <s v="Australia"/>
    <s v="Australia"/>
    <s v="Portland"/>
    <x v="29"/>
    <x v="1"/>
    <s v="Direct"/>
    <n v="1"/>
    <n v="0"/>
    <n v="33500"/>
  </r>
  <r>
    <s v="Export"/>
    <s v="Canada"/>
    <s v="Canada"/>
    <s v="Vancouver"/>
    <x v="1"/>
    <x v="0"/>
    <s v="Direct"/>
    <n v="8"/>
    <n v="8"/>
    <n v="156.28700000000001"/>
  </r>
  <r>
    <s v="Export"/>
    <s v="Canada"/>
    <s v="Canada"/>
    <s v="Vancouver"/>
    <x v="4"/>
    <x v="0"/>
    <s v="Direct"/>
    <n v="2"/>
    <n v="3"/>
    <n v="16.710999999999999"/>
  </r>
  <r>
    <s v="Export"/>
    <s v="Canada"/>
    <s v="Canada"/>
    <s v="Vancouver"/>
    <x v="3"/>
    <x v="0"/>
    <s v="Direct"/>
    <n v="1"/>
    <n v="1"/>
    <n v="1.64"/>
  </r>
  <r>
    <s v="Export"/>
    <s v="East Asia"/>
    <s v="China"/>
    <s v="China - other"/>
    <x v="6"/>
    <x v="0"/>
    <s v="Direct"/>
    <n v="1"/>
    <n v="1"/>
    <n v="16.8"/>
  </r>
  <r>
    <s v="Export"/>
    <s v="East Asia"/>
    <s v="China"/>
    <s v="China - other"/>
    <x v="30"/>
    <x v="0"/>
    <s v="Direct"/>
    <n v="1"/>
    <n v="2"/>
    <n v="29.47"/>
  </r>
  <r>
    <s v="Export"/>
    <s v="East Asia"/>
    <s v="China"/>
    <s v="China - other"/>
    <x v="31"/>
    <x v="0"/>
    <s v="Direct"/>
    <n v="2"/>
    <n v="2"/>
    <n v="45.72"/>
  </r>
  <r>
    <s v="Export"/>
    <s v="East Asia"/>
    <s v="China"/>
    <s v="Dalian"/>
    <x v="7"/>
    <x v="0"/>
    <s v="Direct"/>
    <n v="62"/>
    <n v="123"/>
    <n v="1709.212"/>
  </r>
  <r>
    <s v="Export"/>
    <s v="East Asia"/>
    <s v="China"/>
    <s v="Dalian"/>
    <x v="16"/>
    <x v="0"/>
    <s v="Direct"/>
    <n v="4"/>
    <n v="4"/>
    <n v="108.08"/>
  </r>
  <r>
    <s v="Export"/>
    <s v="East Asia"/>
    <s v="China"/>
    <s v="Haimen"/>
    <x v="27"/>
    <x v="0"/>
    <s v="Direct"/>
    <n v="2"/>
    <n v="2"/>
    <n v="42.63"/>
  </r>
  <r>
    <s v="Export"/>
    <s v="East Asia"/>
    <s v="China"/>
    <s v="Huangpu"/>
    <x v="32"/>
    <x v="0"/>
    <s v="Direct"/>
    <n v="1"/>
    <n v="1"/>
    <n v="3.85"/>
  </r>
  <r>
    <s v="Export"/>
    <s v="East Asia"/>
    <s v="China"/>
    <s v="Huangpu"/>
    <x v="20"/>
    <x v="0"/>
    <s v="Direct"/>
    <n v="5"/>
    <n v="10"/>
    <n v="148.9"/>
  </r>
  <r>
    <s v="Export"/>
    <s v="East Asia"/>
    <s v="China"/>
    <s v="Jiangyin"/>
    <x v="33"/>
    <x v="0"/>
    <s v="Direct"/>
    <n v="4"/>
    <n v="8"/>
    <n v="85.134"/>
  </r>
  <r>
    <s v="Export"/>
    <s v="Africa"/>
    <s v="Congo"/>
    <s v="Matadi"/>
    <x v="2"/>
    <x v="0"/>
    <s v="Direct"/>
    <n v="1"/>
    <n v="2"/>
    <n v="18"/>
  </r>
  <r>
    <s v="Export"/>
    <s v="Africa"/>
    <s v="Cote d'Ivoire"/>
    <s v="Abidjan"/>
    <x v="4"/>
    <x v="0"/>
    <s v="Direct"/>
    <n v="12"/>
    <n v="19"/>
    <n v="130.93"/>
  </r>
  <r>
    <s v="Export"/>
    <s v="Africa"/>
    <s v="Djibouti"/>
    <s v="Djibouti"/>
    <x v="9"/>
    <x v="0"/>
    <s v="Direct"/>
    <n v="1"/>
    <n v="1"/>
    <n v="6.8"/>
  </r>
  <r>
    <s v="Export"/>
    <s v="Africa"/>
    <s v="Egypt"/>
    <s v="Alexandria"/>
    <x v="7"/>
    <x v="0"/>
    <s v="Direct"/>
    <n v="1"/>
    <n v="2"/>
    <n v="23.852"/>
  </r>
  <r>
    <s v="Export"/>
    <s v="Africa"/>
    <s v="Egypt"/>
    <s v="Damietta "/>
    <x v="25"/>
    <x v="0"/>
    <s v="Direct"/>
    <n v="5"/>
    <n v="5"/>
    <n v="126.72"/>
  </r>
  <r>
    <s v="Export"/>
    <s v="Africa"/>
    <s v="Egypt"/>
    <s v="Safaga"/>
    <x v="29"/>
    <x v="1"/>
    <s v="Direct"/>
    <n v="1"/>
    <n v="0"/>
    <n v="31500"/>
  </r>
  <r>
    <s v="Export"/>
    <s v="Africa"/>
    <s v="Egypt"/>
    <s v="Sokhna Port"/>
    <x v="4"/>
    <x v="0"/>
    <s v="Direct"/>
    <n v="4"/>
    <n v="5"/>
    <n v="41.27"/>
  </r>
  <r>
    <s v="Export"/>
    <s v="Africa"/>
    <s v="Ghana"/>
    <s v="Tema"/>
    <x v="4"/>
    <x v="0"/>
    <s v="Direct"/>
    <n v="12"/>
    <n v="19"/>
    <n v="139.41200000000001"/>
  </r>
  <r>
    <s v="Export"/>
    <s v="Africa"/>
    <s v="Guinea"/>
    <s v="Conakry"/>
    <x v="3"/>
    <x v="0"/>
    <s v="Direct"/>
    <n v="1"/>
    <n v="2"/>
    <n v="18"/>
  </r>
  <r>
    <s v="Export"/>
    <s v="Africa"/>
    <s v="Kenya"/>
    <s v="Mombasa"/>
    <x v="24"/>
    <x v="0"/>
    <s v="Direct"/>
    <n v="3"/>
    <n v="6"/>
    <n v="17.5"/>
  </r>
  <r>
    <s v="Export"/>
    <s v="Africa"/>
    <s v="Morocco"/>
    <s v="Casablanca"/>
    <x v="12"/>
    <x v="0"/>
    <s v="Direct"/>
    <n v="1"/>
    <n v="1"/>
    <n v="4.7480000000000002"/>
  </r>
  <r>
    <s v="Export"/>
    <s v="Africa"/>
    <s v="Morocco"/>
    <s v="Tangier"/>
    <x v="7"/>
    <x v="0"/>
    <s v="Direct"/>
    <n v="1"/>
    <n v="1"/>
    <n v="9.2592999999999996"/>
  </r>
  <r>
    <s v="Export"/>
    <s v="Africa"/>
    <s v="Senegal"/>
    <s v="Dakar"/>
    <x v="1"/>
    <x v="0"/>
    <s v="Direct"/>
    <n v="1"/>
    <n v="1"/>
    <n v="5.609"/>
  </r>
  <r>
    <s v="Export"/>
    <s v="Africa"/>
    <s v="Senegal"/>
    <s v="Dakar"/>
    <x v="12"/>
    <x v="0"/>
    <s v="Direct"/>
    <n v="2"/>
    <n v="3"/>
    <n v="13.08"/>
  </r>
  <r>
    <s v="Export"/>
    <s v="Africa"/>
    <s v="South Africa"/>
    <s v="Cape Town"/>
    <x v="1"/>
    <x v="0"/>
    <s v="Direct"/>
    <n v="2"/>
    <n v="2"/>
    <n v="47.584000000000003"/>
  </r>
  <r>
    <s v="Export"/>
    <s v="Africa"/>
    <s v="South Africa"/>
    <s v="Durban"/>
    <x v="34"/>
    <x v="0"/>
    <s v="Direct"/>
    <n v="3"/>
    <n v="3"/>
    <n v="60.072000000000003"/>
  </r>
  <r>
    <s v="Export"/>
    <s v="Africa"/>
    <s v="Tanzania"/>
    <s v="Dar Es Salaam"/>
    <x v="32"/>
    <x v="0"/>
    <s v="Direct"/>
    <n v="1"/>
    <n v="1"/>
    <n v="4"/>
  </r>
  <r>
    <s v="Export"/>
    <s v="Africa"/>
    <s v="Tanzania"/>
    <s v="Dar Es Salaam"/>
    <x v="4"/>
    <x v="0"/>
    <s v="Direct"/>
    <n v="10"/>
    <n v="13"/>
    <n v="105.253"/>
  </r>
  <r>
    <s v="Export"/>
    <s v="Africa"/>
    <s v="Tanzania"/>
    <s v="Dar Es Salaam"/>
    <x v="24"/>
    <x v="0"/>
    <s v="Direct"/>
    <n v="1"/>
    <n v="2"/>
    <n v="12"/>
  </r>
  <r>
    <s v="Export"/>
    <s v="Africa"/>
    <s v="Zimbabwe"/>
    <s v="Zimbabwe - Other"/>
    <x v="22"/>
    <x v="0"/>
    <s v="Direct"/>
    <n v="1"/>
    <n v="2"/>
    <n v="9.07"/>
  </r>
  <r>
    <s v="Export"/>
    <s v="Australia"/>
    <s v="Australia"/>
    <s v="Adelaide"/>
    <x v="35"/>
    <x v="0"/>
    <s v="Direct"/>
    <n v="505"/>
    <n v="880"/>
    <n v="1772"/>
  </r>
  <r>
    <s v="Export"/>
    <s v="Australia"/>
    <s v="Australia"/>
    <s v="Adelaide"/>
    <x v="36"/>
    <x v="0"/>
    <s v="Direct"/>
    <n v="103"/>
    <n v="103"/>
    <n v="2450.09"/>
  </r>
  <r>
    <s v="Export"/>
    <s v="Australia"/>
    <s v="Australia"/>
    <s v="Brisbane"/>
    <x v="17"/>
    <x v="0"/>
    <s v="Direct"/>
    <n v="2"/>
    <n v="2"/>
    <n v="52.18"/>
  </r>
  <r>
    <s v="Export"/>
    <s v="Australia"/>
    <s v="Australia"/>
    <s v="Mackay"/>
    <x v="26"/>
    <x v="2"/>
    <s v="Direct"/>
    <n v="1"/>
    <n v="0"/>
    <n v="49"/>
  </r>
  <r>
    <s v="Export"/>
    <s v="Australia"/>
    <s v="Australia"/>
    <s v="Melbourne"/>
    <x v="35"/>
    <x v="0"/>
    <s v="Direct"/>
    <n v="65"/>
    <n v="116"/>
    <n v="237.87"/>
  </r>
  <r>
    <s v="Export"/>
    <s v="Australia"/>
    <s v="Australia"/>
    <s v="Melbourne"/>
    <x v="4"/>
    <x v="2"/>
    <s v="Direct"/>
    <n v="6"/>
    <n v="0"/>
    <n v="69.02"/>
  </r>
  <r>
    <s v="Export"/>
    <s v="Australia"/>
    <s v="Australia"/>
    <s v="Port Kembla"/>
    <x v="24"/>
    <x v="2"/>
    <s v="Direct"/>
    <n v="30"/>
    <n v="0"/>
    <n v="52.930999999999997"/>
  </r>
  <r>
    <s v="Export"/>
    <s v="Canada"/>
    <s v="Canada"/>
    <s v="Edmonton"/>
    <x v="14"/>
    <x v="0"/>
    <s v="Direct"/>
    <n v="5"/>
    <n v="5"/>
    <n v="101.38"/>
  </r>
  <r>
    <s v="Export"/>
    <s v="Canada"/>
    <s v="Canada"/>
    <s v="Montreal"/>
    <x v="3"/>
    <x v="0"/>
    <s v="Direct"/>
    <n v="2"/>
    <n v="3"/>
    <n v="14.25"/>
  </r>
  <r>
    <s v="Export"/>
    <s v="Canada"/>
    <s v="Canada"/>
    <s v="Toronto"/>
    <x v="1"/>
    <x v="0"/>
    <s v="Direct"/>
    <n v="2"/>
    <n v="2"/>
    <n v="43.223999999999997"/>
  </r>
  <r>
    <s v="Export"/>
    <s v="Canada"/>
    <s v="Canada"/>
    <s v="Toronto"/>
    <x v="7"/>
    <x v="0"/>
    <s v="Direct"/>
    <n v="1"/>
    <n v="2"/>
    <n v="21.67"/>
  </r>
  <r>
    <s v="Export"/>
    <s v="Canada"/>
    <s v="Canada"/>
    <s v="Vancouver"/>
    <x v="37"/>
    <x v="0"/>
    <s v="Direct"/>
    <n v="17"/>
    <n v="19"/>
    <n v="338.12119999999999"/>
  </r>
  <r>
    <s v="Export"/>
    <s v="Central America"/>
    <s v="Haiti"/>
    <s v="Port Au Prince"/>
    <x v="4"/>
    <x v="0"/>
    <s v="Direct"/>
    <n v="1"/>
    <n v="1"/>
    <n v="2.75"/>
  </r>
  <r>
    <s v="Export"/>
    <s v="East Asia"/>
    <s v="China"/>
    <s v="Nansha"/>
    <x v="7"/>
    <x v="0"/>
    <s v="Direct"/>
    <n v="7"/>
    <n v="12"/>
    <n v="109.081"/>
  </r>
  <r>
    <s v="Export"/>
    <s v="East Asia"/>
    <s v="China"/>
    <s v="Nantong"/>
    <x v="38"/>
    <x v="1"/>
    <s v="Direct"/>
    <n v="1"/>
    <n v="0"/>
    <n v="45582"/>
  </r>
  <r>
    <s v="Export"/>
    <s v="East Asia"/>
    <s v="China"/>
    <s v="Ningbo"/>
    <x v="1"/>
    <x v="0"/>
    <s v="Direct"/>
    <n v="4"/>
    <n v="8"/>
    <n v="72.16"/>
  </r>
  <r>
    <s v="Export"/>
    <s v="East Asia"/>
    <s v="China"/>
    <s v="Qingdao"/>
    <x v="33"/>
    <x v="0"/>
    <s v="Direct"/>
    <n v="9"/>
    <n v="18"/>
    <n v="185.029"/>
  </r>
  <r>
    <s v="Export"/>
    <s v="East Asia"/>
    <s v="China"/>
    <s v="Qingdao Airport"/>
    <x v="7"/>
    <x v="0"/>
    <s v="Direct"/>
    <n v="2"/>
    <n v="3"/>
    <n v="41.053199999999997"/>
  </r>
  <r>
    <s v="Export"/>
    <s v="East Asia"/>
    <s v="China"/>
    <s v="Qingyuan"/>
    <x v="16"/>
    <x v="0"/>
    <s v="Direct"/>
    <n v="37"/>
    <n v="37"/>
    <n v="1006.51"/>
  </r>
  <r>
    <s v="Export"/>
    <s v="East Asia"/>
    <s v="China"/>
    <s v="Shanghai"/>
    <x v="35"/>
    <x v="0"/>
    <s v="Direct"/>
    <n v="36"/>
    <n v="49"/>
    <n v="98"/>
  </r>
  <r>
    <s v="Export"/>
    <s v="East Asia"/>
    <s v="China"/>
    <s v="Shanghai"/>
    <x v="9"/>
    <x v="0"/>
    <s v="Direct"/>
    <n v="1"/>
    <n v="2"/>
    <n v="12.95"/>
  </r>
  <r>
    <s v="Export"/>
    <s v="East Asia"/>
    <s v="China"/>
    <s v="Shanghai"/>
    <x v="39"/>
    <x v="0"/>
    <s v="Direct"/>
    <n v="1"/>
    <n v="2"/>
    <n v="30.42"/>
  </r>
  <r>
    <s v="Export"/>
    <s v="East Asia"/>
    <s v="China"/>
    <s v="Shanghai"/>
    <x v="14"/>
    <x v="0"/>
    <s v="Direct"/>
    <n v="22"/>
    <n v="22"/>
    <n v="562.00400000000002"/>
  </r>
  <r>
    <s v="Export"/>
    <s v="East Asia"/>
    <s v="China"/>
    <s v="Shanghai"/>
    <x v="37"/>
    <x v="0"/>
    <s v="Direct"/>
    <n v="20"/>
    <n v="40"/>
    <n v="499.52"/>
  </r>
  <r>
    <s v="Export"/>
    <s v="East Asia"/>
    <s v="China"/>
    <s v="Shanghai"/>
    <x v="12"/>
    <x v="0"/>
    <s v="Direct"/>
    <n v="2"/>
    <n v="3"/>
    <n v="10.82"/>
  </r>
  <r>
    <s v="Export"/>
    <s v="East Asia"/>
    <s v="China"/>
    <s v="Shanghai"/>
    <x v="31"/>
    <x v="0"/>
    <s v="Direct"/>
    <n v="66"/>
    <n v="66"/>
    <n v="1369.7"/>
  </r>
  <r>
    <s v="Export"/>
    <s v="East Asia"/>
    <s v="China"/>
    <s v="Shanghai"/>
    <x v="33"/>
    <x v="0"/>
    <s v="Direct"/>
    <n v="40"/>
    <n v="80"/>
    <n v="818.20600000000002"/>
  </r>
  <r>
    <s v="Export"/>
    <s v="East Asia"/>
    <s v="China"/>
    <s v="Shekou"/>
    <x v="16"/>
    <x v="0"/>
    <s v="Direct"/>
    <n v="4"/>
    <n v="4"/>
    <n v="104.15600000000001"/>
  </r>
  <r>
    <s v="Export"/>
    <s v="East Asia"/>
    <s v="China"/>
    <s v="Shekou"/>
    <x v="20"/>
    <x v="0"/>
    <s v="Direct"/>
    <n v="13"/>
    <n v="13"/>
    <n v="294.63"/>
  </r>
  <r>
    <s v="Export"/>
    <s v="East Asia"/>
    <s v="China"/>
    <s v="Shekou"/>
    <x v="17"/>
    <x v="0"/>
    <s v="Direct"/>
    <n v="6"/>
    <n v="6"/>
    <n v="151.74799999999999"/>
  </r>
  <r>
    <s v="Export"/>
    <s v="East Asia"/>
    <s v="China"/>
    <s v="Tianjinxingang"/>
    <x v="40"/>
    <x v="0"/>
    <s v="Direct"/>
    <n v="1"/>
    <n v="1"/>
    <n v="4.032"/>
  </r>
  <r>
    <s v="Export"/>
    <s v="East Asia"/>
    <s v="China"/>
    <s v="Tianjinxingang"/>
    <x v="4"/>
    <x v="0"/>
    <s v="Direct"/>
    <n v="1"/>
    <n v="2"/>
    <n v="10.36"/>
  </r>
  <r>
    <s v="Export"/>
    <s v="East Asia"/>
    <s v="China"/>
    <s v="Xinhui"/>
    <x v="14"/>
    <x v="0"/>
    <s v="Direct"/>
    <n v="1"/>
    <n v="1"/>
    <n v="20.22"/>
  </r>
  <r>
    <s v="Export"/>
    <s v="East Asia"/>
    <s v="China"/>
    <s v="Yingkou"/>
    <x v="7"/>
    <x v="0"/>
    <s v="Direct"/>
    <n v="15"/>
    <n v="30"/>
    <n v="453.839"/>
  </r>
  <r>
    <s v="Export"/>
    <s v="East Asia"/>
    <s v="China"/>
    <s v="Zhangjiagang"/>
    <x v="33"/>
    <x v="0"/>
    <s v="Direct"/>
    <n v="61"/>
    <n v="121"/>
    <n v="1213.079"/>
  </r>
  <r>
    <s v="Export"/>
    <s v="East Asia"/>
    <s v="China"/>
    <s v="Zhenjiang"/>
    <x v="16"/>
    <x v="0"/>
    <s v="Direct"/>
    <n v="20"/>
    <n v="20"/>
    <n v="565.21500000000003"/>
  </r>
  <r>
    <s v="Export"/>
    <s v="East Asia"/>
    <s v="China"/>
    <s v="Zhuhai"/>
    <x v="7"/>
    <x v="0"/>
    <s v="Direct"/>
    <n v="1"/>
    <n v="1"/>
    <n v="13.507"/>
  </r>
  <r>
    <s v="Export"/>
    <s v="East Asia"/>
    <s v="Hong Kong"/>
    <s v="Hong Kong"/>
    <x v="9"/>
    <x v="0"/>
    <s v="Direct"/>
    <n v="1"/>
    <n v="2"/>
    <n v="26.56"/>
  </r>
  <r>
    <s v="Export"/>
    <s v="East Asia"/>
    <s v="Hong Kong"/>
    <s v="Hong Kong"/>
    <x v="14"/>
    <x v="0"/>
    <s v="Direct"/>
    <n v="1"/>
    <n v="2"/>
    <n v="19.46"/>
  </r>
  <r>
    <s v="Export"/>
    <s v="East Asia"/>
    <s v="Hong Kong"/>
    <s v="Hong Kong"/>
    <x v="3"/>
    <x v="0"/>
    <s v="Direct"/>
    <n v="1"/>
    <n v="1"/>
    <n v="1.502"/>
  </r>
  <r>
    <s v="Export"/>
    <s v="East Asia"/>
    <s v="Hong Kong"/>
    <s v="Hong Kong"/>
    <x v="27"/>
    <x v="0"/>
    <s v="Direct"/>
    <n v="12"/>
    <n v="18"/>
    <n v="251.84"/>
  </r>
  <r>
    <s v="Export"/>
    <s v="East Asia"/>
    <s v="Hong Kong"/>
    <s v="Hong Kong"/>
    <x v="31"/>
    <x v="0"/>
    <s v="Direct"/>
    <n v="3"/>
    <n v="3"/>
    <n v="61.8"/>
  </r>
  <r>
    <s v="Export"/>
    <s v="East Asia"/>
    <s v="Hong Kong"/>
    <s v="Hong Kong"/>
    <x v="2"/>
    <x v="0"/>
    <s v="Direct"/>
    <n v="1"/>
    <n v="1"/>
    <n v="9.8780000000000001"/>
  </r>
  <r>
    <s v="Export"/>
    <s v="East Asia"/>
    <s v="Korea, Republic of"/>
    <s v="Busan"/>
    <x v="35"/>
    <x v="0"/>
    <s v="Direct"/>
    <n v="2"/>
    <n v="2"/>
    <n v="4"/>
  </r>
  <r>
    <s v="Export"/>
    <s v="East Asia"/>
    <s v="Korea, Republic of"/>
    <s v="Busan"/>
    <x v="16"/>
    <x v="0"/>
    <s v="Direct"/>
    <n v="5"/>
    <n v="5"/>
    <n v="101.97"/>
  </r>
  <r>
    <s v="Export"/>
    <s v="East Asia"/>
    <s v="Korea, Republic of"/>
    <s v="Busan"/>
    <x v="14"/>
    <x v="0"/>
    <s v="Direct"/>
    <n v="69"/>
    <n v="69"/>
    <n v="1491.768"/>
  </r>
  <r>
    <s v="Export"/>
    <s v="East Asia"/>
    <s v="Korea, Republic of"/>
    <s v="Busan"/>
    <x v="37"/>
    <x v="0"/>
    <s v="Direct"/>
    <n v="9"/>
    <n v="16"/>
    <n v="205"/>
  </r>
  <r>
    <s v="Export"/>
    <s v="East Asia"/>
    <s v="China"/>
    <s v="Lianyungang"/>
    <x v="29"/>
    <x v="1"/>
    <s v="Direct"/>
    <n v="1"/>
    <n v="0"/>
    <n v="6300"/>
  </r>
  <r>
    <s v="Export"/>
    <s v="East Asia"/>
    <s v="China"/>
    <s v="Lianyungang"/>
    <x v="6"/>
    <x v="0"/>
    <s v="Direct"/>
    <n v="14"/>
    <n v="14"/>
    <n v="317.71499999999997"/>
  </r>
  <r>
    <s v="Export"/>
    <s v="East Asia"/>
    <s v="China"/>
    <s v="Lianyungang"/>
    <x v="41"/>
    <x v="0"/>
    <s v="Direct"/>
    <n v="194"/>
    <n v="388"/>
    <n v="5298.22"/>
  </r>
  <r>
    <s v="Export"/>
    <s v="East Asia"/>
    <s v="China"/>
    <s v="Nansha"/>
    <x v="34"/>
    <x v="0"/>
    <s v="Direct"/>
    <n v="1"/>
    <n v="1"/>
    <n v="3.12"/>
  </r>
  <r>
    <s v="Export"/>
    <s v="East Asia"/>
    <s v="China"/>
    <s v="Nansha"/>
    <x v="14"/>
    <x v="0"/>
    <s v="Direct"/>
    <n v="2"/>
    <n v="2"/>
    <n v="36.878"/>
  </r>
  <r>
    <s v="Export"/>
    <s v="East Asia"/>
    <s v="China"/>
    <s v="Ningbo"/>
    <x v="4"/>
    <x v="0"/>
    <s v="Direct"/>
    <n v="1"/>
    <n v="1"/>
    <n v="5.0675999999999997"/>
  </r>
  <r>
    <s v="Export"/>
    <s v="East Asia"/>
    <s v="China"/>
    <s v="Ningbo"/>
    <x v="0"/>
    <x v="0"/>
    <s v="Direct"/>
    <n v="12"/>
    <n v="24"/>
    <n v="52.8"/>
  </r>
  <r>
    <s v="Export"/>
    <s v="East Asia"/>
    <s v="China"/>
    <s v="Ningbo"/>
    <x v="27"/>
    <x v="0"/>
    <s v="Direct"/>
    <n v="14"/>
    <n v="17"/>
    <n v="302.33699999999999"/>
  </r>
  <r>
    <s v="Export"/>
    <s v="East Asia"/>
    <s v="China"/>
    <s v="Qingdao"/>
    <x v="42"/>
    <x v="1"/>
    <s v="Direct"/>
    <n v="1"/>
    <n v="0"/>
    <n v="48409"/>
  </r>
  <r>
    <s v="Export"/>
    <s v="East Asia"/>
    <s v="China"/>
    <s v="Qingdao"/>
    <x v="6"/>
    <x v="0"/>
    <s v="Direct"/>
    <n v="23"/>
    <n v="23"/>
    <n v="423.97800000000001"/>
  </r>
  <r>
    <s v="Export"/>
    <s v="East Asia"/>
    <s v="China"/>
    <s v="Qingdao Airport"/>
    <x v="4"/>
    <x v="0"/>
    <s v="Direct"/>
    <n v="1"/>
    <n v="1"/>
    <n v="5.8780000000000001"/>
  </r>
  <r>
    <s v="Export"/>
    <s v="East Asia"/>
    <s v="China"/>
    <s v="Qingdao Airport"/>
    <x v="16"/>
    <x v="0"/>
    <s v="Direct"/>
    <n v="20"/>
    <n v="20"/>
    <n v="520.78"/>
  </r>
  <r>
    <s v="Export"/>
    <s v="East Asia"/>
    <s v="China"/>
    <s v="Qingdao Airport"/>
    <x v="14"/>
    <x v="0"/>
    <s v="Direct"/>
    <n v="10"/>
    <n v="10"/>
    <n v="200.5"/>
  </r>
  <r>
    <s v="Export"/>
    <s v="East Asia"/>
    <s v="China"/>
    <s v="Shanghai"/>
    <x v="43"/>
    <x v="0"/>
    <s v="Direct"/>
    <n v="16"/>
    <n v="16"/>
    <n v="308.21289999999999"/>
  </r>
  <r>
    <s v="Export"/>
    <s v="East Asia"/>
    <s v="China"/>
    <s v="Shanghai"/>
    <x v="7"/>
    <x v="0"/>
    <s v="Direct"/>
    <n v="39"/>
    <n v="62"/>
    <n v="911.85990000000004"/>
  </r>
  <r>
    <s v="Export"/>
    <s v="East Asia"/>
    <s v="China"/>
    <s v="Shanghai"/>
    <x v="0"/>
    <x v="0"/>
    <s v="Direct"/>
    <n v="1"/>
    <n v="2"/>
    <n v="7.26"/>
  </r>
  <r>
    <s v="Export"/>
    <s v="East Asia"/>
    <s v="China"/>
    <s v="Shekou"/>
    <x v="43"/>
    <x v="0"/>
    <s v="Direct"/>
    <n v="5"/>
    <n v="5"/>
    <n v="98.612700000000004"/>
  </r>
  <r>
    <s v="Export"/>
    <s v="East Asia"/>
    <s v="China"/>
    <s v="Tianjinxingang"/>
    <x v="1"/>
    <x v="0"/>
    <s v="Direct"/>
    <n v="1"/>
    <n v="2"/>
    <n v="18.282"/>
  </r>
  <r>
    <s v="Export"/>
    <s v="East Asia"/>
    <s v="China"/>
    <s v="Tianjinxingang"/>
    <x v="43"/>
    <x v="0"/>
    <s v="Direct"/>
    <n v="7"/>
    <n v="7"/>
    <n v="150.93539999999999"/>
  </r>
  <r>
    <s v="Export"/>
    <s v="East Asia"/>
    <s v="China"/>
    <s v="Tianjinxingang"/>
    <x v="15"/>
    <x v="0"/>
    <s v="Direct"/>
    <n v="58"/>
    <n v="58"/>
    <n v="1481.64"/>
  </r>
  <r>
    <s v="Export"/>
    <s v="East Asia"/>
    <s v="China"/>
    <s v="Tianjinxingang"/>
    <x v="9"/>
    <x v="0"/>
    <s v="Direct"/>
    <n v="2"/>
    <n v="4"/>
    <n v="8.58"/>
  </r>
  <r>
    <s v="Export"/>
    <s v="East Asia"/>
    <s v="China"/>
    <s v="Tianjinxingang"/>
    <x v="16"/>
    <x v="0"/>
    <s v="Direct"/>
    <n v="10"/>
    <n v="10"/>
    <n v="273.68"/>
  </r>
  <r>
    <s v="Export"/>
    <s v="East Asia"/>
    <s v="China"/>
    <s v="Tianjinxingang"/>
    <x v="14"/>
    <x v="0"/>
    <s v="Direct"/>
    <n v="1"/>
    <n v="1"/>
    <n v="14.569000000000001"/>
  </r>
  <r>
    <s v="Export"/>
    <s v="East Asia"/>
    <s v="China"/>
    <s v="Tianjinxingang"/>
    <x v="17"/>
    <x v="0"/>
    <s v="Direct"/>
    <n v="5"/>
    <n v="10"/>
    <n v="131.28"/>
  </r>
  <r>
    <s v="Export"/>
    <s v="East Asia"/>
    <s v="China"/>
    <s v="Yantian"/>
    <x v="31"/>
    <x v="0"/>
    <s v="Direct"/>
    <n v="1"/>
    <n v="1"/>
    <n v="20.56"/>
  </r>
  <r>
    <s v="Export"/>
    <s v="East Asia"/>
    <s v="China"/>
    <s v="Zhapu"/>
    <x v="33"/>
    <x v="0"/>
    <s v="Direct"/>
    <n v="2"/>
    <n v="4"/>
    <n v="43.442"/>
  </r>
  <r>
    <s v="Export"/>
    <s v="East Asia"/>
    <s v="Hong Kong"/>
    <s v="Hong Kong"/>
    <x v="15"/>
    <x v="0"/>
    <s v="Direct"/>
    <n v="20"/>
    <n v="30"/>
    <n v="385.25200000000001"/>
  </r>
  <r>
    <s v="Export"/>
    <s v="East Asia"/>
    <s v="Hong Kong"/>
    <s v="Hong Kong"/>
    <x v="44"/>
    <x v="0"/>
    <s v="Direct"/>
    <n v="1"/>
    <n v="1"/>
    <n v="23.823"/>
  </r>
  <r>
    <s v="Export"/>
    <s v="East Asia"/>
    <s v="Hong Kong"/>
    <s v="Hong Kong"/>
    <x v="19"/>
    <x v="0"/>
    <s v="Direct"/>
    <n v="3"/>
    <n v="3"/>
    <n v="62.424999999999997"/>
  </r>
  <r>
    <s v="Export"/>
    <s v="East Asia"/>
    <s v="Korea, Republic of"/>
    <s v="Busan"/>
    <x v="7"/>
    <x v="0"/>
    <s v="Direct"/>
    <n v="3"/>
    <n v="6"/>
    <n v="79.855699999999999"/>
  </r>
  <r>
    <s v="Export"/>
    <s v="East Asia"/>
    <s v="Korea, Republic of"/>
    <s v="Busan"/>
    <x v="45"/>
    <x v="0"/>
    <s v="Direct"/>
    <n v="35"/>
    <n v="50"/>
    <n v="868.08"/>
  </r>
  <r>
    <s v="Export"/>
    <s v="East Asia"/>
    <s v="Korea, Republic of"/>
    <s v="Busan"/>
    <x v="4"/>
    <x v="0"/>
    <s v="Direct"/>
    <n v="1"/>
    <n v="1"/>
    <n v="6.5"/>
  </r>
  <r>
    <s v="Export"/>
    <s v="East Asia"/>
    <s v="Korea, Republic of"/>
    <s v="Busan"/>
    <x v="46"/>
    <x v="0"/>
    <s v="Direct"/>
    <n v="34"/>
    <n v="68"/>
    <n v="765"/>
  </r>
  <r>
    <s v="Export"/>
    <s v="East Asia"/>
    <s v="Korea, Republic of"/>
    <s v="Busan"/>
    <x v="47"/>
    <x v="1"/>
    <s v="Direct"/>
    <n v="1"/>
    <n v="0"/>
    <n v="4554"/>
  </r>
  <r>
    <s v="Export"/>
    <s v="East Asia"/>
    <s v="China"/>
    <s v="Huangpu"/>
    <x v="14"/>
    <x v="0"/>
    <s v="Direct"/>
    <n v="72"/>
    <n v="72"/>
    <n v="1574.2704000000001"/>
  </r>
  <r>
    <s v="Export"/>
    <s v="East Asia"/>
    <s v="China"/>
    <s v="Lianhuashan"/>
    <x v="17"/>
    <x v="0"/>
    <s v="Direct"/>
    <n v="1"/>
    <n v="1"/>
    <n v="24.635999999999999"/>
  </r>
  <r>
    <s v="Export"/>
    <s v="East Asia"/>
    <s v="China"/>
    <s v="Lianyungang"/>
    <x v="1"/>
    <x v="0"/>
    <s v="Direct"/>
    <n v="12"/>
    <n v="12"/>
    <n v="260.02999999999997"/>
  </r>
  <r>
    <s v="Export"/>
    <s v="East Asia"/>
    <s v="China"/>
    <s v="Luzhou"/>
    <x v="15"/>
    <x v="0"/>
    <s v="Direct"/>
    <n v="10"/>
    <n v="10"/>
    <n v="261.91000000000003"/>
  </r>
  <r>
    <s v="Export"/>
    <s v="East Asia"/>
    <s v="China"/>
    <s v="Nansha"/>
    <x v="9"/>
    <x v="0"/>
    <s v="Direct"/>
    <n v="2"/>
    <n v="4"/>
    <n v="26.44"/>
  </r>
  <r>
    <s v="Export"/>
    <s v="East Asia"/>
    <s v="China"/>
    <s v="Nantong"/>
    <x v="9"/>
    <x v="0"/>
    <s v="Direct"/>
    <n v="2"/>
    <n v="3"/>
    <n v="9.19"/>
  </r>
  <r>
    <s v="Export"/>
    <s v="East Asia"/>
    <s v="China"/>
    <s v="Nantong"/>
    <x v="2"/>
    <x v="0"/>
    <s v="Direct"/>
    <n v="2"/>
    <n v="4"/>
    <n v="6.181"/>
  </r>
  <r>
    <s v="Export"/>
    <s v="East Asia"/>
    <s v="China"/>
    <s v="Ningbo"/>
    <x v="14"/>
    <x v="0"/>
    <s v="Direct"/>
    <n v="10"/>
    <n v="10"/>
    <n v="222.63"/>
  </r>
  <r>
    <s v="Export"/>
    <s v="East Asia"/>
    <s v="China"/>
    <s v="Ningbo"/>
    <x v="33"/>
    <x v="0"/>
    <s v="Direct"/>
    <n v="12"/>
    <n v="24"/>
    <n v="249.315"/>
  </r>
  <r>
    <s v="Export"/>
    <s v="East Asia"/>
    <s v="China"/>
    <s v="Qingdao"/>
    <x v="20"/>
    <x v="0"/>
    <s v="Direct"/>
    <n v="6"/>
    <n v="12"/>
    <n v="180.5"/>
  </r>
  <r>
    <s v="Export"/>
    <s v="East Asia"/>
    <s v="China"/>
    <s v="Qingdao"/>
    <x v="17"/>
    <x v="0"/>
    <s v="Direct"/>
    <n v="4"/>
    <n v="8"/>
    <n v="112"/>
  </r>
  <r>
    <s v="Export"/>
    <s v="East Asia"/>
    <s v="China"/>
    <s v="Qingdao Airport"/>
    <x v="38"/>
    <x v="0"/>
    <s v="Direct"/>
    <n v="14"/>
    <n v="14"/>
    <n v="343.60700000000003"/>
  </r>
  <r>
    <s v="Export"/>
    <s v="East Asia"/>
    <s v="China"/>
    <s v="Shanghai"/>
    <x v="1"/>
    <x v="0"/>
    <s v="Direct"/>
    <n v="9"/>
    <n v="9"/>
    <n v="150.303"/>
  </r>
  <r>
    <s v="Export"/>
    <s v="East Asia"/>
    <s v="China"/>
    <s v="Shanghai"/>
    <x v="48"/>
    <x v="0"/>
    <s v="Direct"/>
    <n v="1"/>
    <n v="2"/>
    <n v="14.76"/>
  </r>
  <r>
    <s v="Export"/>
    <s v="East Asia"/>
    <s v="China"/>
    <s v="Shanghai"/>
    <x v="49"/>
    <x v="0"/>
    <s v="Direct"/>
    <n v="1"/>
    <n v="1"/>
    <n v="4.4286000000000003"/>
  </r>
  <r>
    <s v="Export"/>
    <s v="East Asia"/>
    <s v="China"/>
    <s v="Shanghai"/>
    <x v="30"/>
    <x v="0"/>
    <s v="Direct"/>
    <n v="6"/>
    <n v="12"/>
    <n v="157.61000000000001"/>
  </r>
  <r>
    <s v="Export"/>
    <s v="East Asia"/>
    <s v="China"/>
    <s v="Shanghai"/>
    <x v="41"/>
    <x v="0"/>
    <s v="Direct"/>
    <n v="88"/>
    <n v="168"/>
    <n v="2266.0100000000002"/>
  </r>
  <r>
    <s v="Export"/>
    <s v="East Asia"/>
    <s v="China"/>
    <s v="Shanghai"/>
    <x v="20"/>
    <x v="0"/>
    <s v="Direct"/>
    <n v="63"/>
    <n v="125"/>
    <n v="1594.7860000000001"/>
  </r>
  <r>
    <s v="Export"/>
    <s v="East Asia"/>
    <s v="China"/>
    <s v="Shanghai"/>
    <x v="26"/>
    <x v="0"/>
    <s v="Direct"/>
    <n v="1"/>
    <n v="2"/>
    <n v="24.75"/>
  </r>
  <r>
    <s v="Export"/>
    <s v="East Asia"/>
    <s v="China"/>
    <s v="Shekou"/>
    <x v="9"/>
    <x v="0"/>
    <s v="Direct"/>
    <n v="2"/>
    <n v="4"/>
    <n v="25.54"/>
  </r>
  <r>
    <s v="Export"/>
    <s v="East Asia"/>
    <s v="China"/>
    <s v="Shekou"/>
    <x v="31"/>
    <x v="0"/>
    <s v="Direct"/>
    <n v="1"/>
    <n v="1"/>
    <n v="20.6"/>
  </r>
  <r>
    <s v="Export"/>
    <s v="East Asia"/>
    <s v="China"/>
    <s v="Taiping"/>
    <x v="41"/>
    <x v="0"/>
    <s v="Direct"/>
    <n v="210"/>
    <n v="420"/>
    <n v="5874.18"/>
  </r>
  <r>
    <s v="Export"/>
    <s v="East Asia"/>
    <s v="China"/>
    <s v="Taiping"/>
    <x v="20"/>
    <x v="0"/>
    <s v="Direct"/>
    <n v="35"/>
    <n v="70"/>
    <n v="1020.37"/>
  </r>
  <r>
    <s v="Export"/>
    <s v="East Asia"/>
    <s v="China"/>
    <s v="Taiping"/>
    <x v="47"/>
    <x v="0"/>
    <s v="Direct"/>
    <n v="20"/>
    <n v="40"/>
    <n v="590"/>
  </r>
  <r>
    <s v="Export"/>
    <s v="East Asia"/>
    <s v="China"/>
    <s v="Tianjinxingang"/>
    <x v="6"/>
    <x v="0"/>
    <s v="Direct"/>
    <n v="26"/>
    <n v="26"/>
    <n v="509.72399999999999"/>
  </r>
  <r>
    <s v="Export"/>
    <s v="East Asia"/>
    <s v="China"/>
    <s v="Tianjinxingang"/>
    <x v="26"/>
    <x v="0"/>
    <s v="Direct"/>
    <n v="1"/>
    <n v="2"/>
    <n v="3.66"/>
  </r>
  <r>
    <s v="Export"/>
    <s v="East Asia"/>
    <s v="China"/>
    <s v="Tianjinxingang"/>
    <x v="33"/>
    <x v="0"/>
    <s v="Direct"/>
    <n v="5"/>
    <n v="10"/>
    <n v="110.98699999999999"/>
  </r>
  <r>
    <s v="Export"/>
    <s v="East Asia"/>
    <s v="China"/>
    <s v="Wuzhou"/>
    <x v="31"/>
    <x v="0"/>
    <s v="Direct"/>
    <n v="1"/>
    <n v="1"/>
    <n v="20.56"/>
  </r>
  <r>
    <s v="Export"/>
    <s v="East Asia"/>
    <s v="China"/>
    <s v="Xiamen"/>
    <x v="7"/>
    <x v="0"/>
    <s v="Direct"/>
    <n v="1"/>
    <n v="2"/>
    <n v="25.458400000000001"/>
  </r>
  <r>
    <s v="Export"/>
    <s v="East Asia"/>
    <s v="China"/>
    <s v="Yantian"/>
    <x v="7"/>
    <x v="0"/>
    <s v="Direct"/>
    <n v="2"/>
    <n v="3"/>
    <n v="45.878999999999998"/>
  </r>
  <r>
    <s v="Export"/>
    <s v="East Asia"/>
    <s v="Hong Kong"/>
    <s v="Hong Kong"/>
    <x v="34"/>
    <x v="0"/>
    <s v="Direct"/>
    <n v="2"/>
    <n v="4"/>
    <n v="36.71"/>
  </r>
  <r>
    <s v="Export"/>
    <s v="East Asia"/>
    <s v="Hong Kong"/>
    <s v="Hong Kong"/>
    <x v="43"/>
    <x v="0"/>
    <s v="Direct"/>
    <n v="26"/>
    <n v="28"/>
    <n v="547.85760000000005"/>
  </r>
  <r>
    <s v="Export"/>
    <s v="East Asia"/>
    <s v="Hong Kong"/>
    <s v="Hong Kong"/>
    <x v="49"/>
    <x v="0"/>
    <s v="Direct"/>
    <n v="3"/>
    <n v="4"/>
    <n v="49.258499999999998"/>
  </r>
  <r>
    <s v="Export"/>
    <s v="East Asia"/>
    <s v="Korea, Republic of"/>
    <s v="Busan"/>
    <x v="1"/>
    <x v="0"/>
    <s v="Direct"/>
    <n v="1"/>
    <n v="2"/>
    <n v="23.68"/>
  </r>
  <r>
    <s v="Export"/>
    <s v="Central America"/>
    <s v="Mexico"/>
    <s v="Manzanillo, MX"/>
    <x v="34"/>
    <x v="0"/>
    <s v="Direct"/>
    <n v="3"/>
    <n v="6"/>
    <n v="65.23"/>
  </r>
  <r>
    <s v="Export"/>
    <s v="Central America"/>
    <s v="Mexico"/>
    <s v="Manzanillo, MX"/>
    <x v="0"/>
    <x v="0"/>
    <s v="Direct"/>
    <n v="3"/>
    <n v="6"/>
    <n v="67.040000000000006"/>
  </r>
  <r>
    <s v="Export"/>
    <s v="East Asia"/>
    <s v="China"/>
    <s v="Bayuquan"/>
    <x v="29"/>
    <x v="1"/>
    <s v="Direct"/>
    <n v="1"/>
    <n v="0"/>
    <n v="31148"/>
  </r>
  <r>
    <s v="Export"/>
    <s v="East Asia"/>
    <s v="China"/>
    <s v="China - other"/>
    <x v="7"/>
    <x v="0"/>
    <s v="Direct"/>
    <n v="2"/>
    <n v="3"/>
    <n v="38.923000000000002"/>
  </r>
  <r>
    <s v="Export"/>
    <s v="East Asia"/>
    <s v="China"/>
    <s v="China - other"/>
    <x v="16"/>
    <x v="0"/>
    <s v="Direct"/>
    <n v="52"/>
    <n v="52"/>
    <n v="1157.97"/>
  </r>
  <r>
    <s v="Export"/>
    <s v="East Asia"/>
    <s v="China"/>
    <s v="Huangpu"/>
    <x v="16"/>
    <x v="0"/>
    <s v="Direct"/>
    <n v="47"/>
    <n v="47"/>
    <n v="1143.6369999999999"/>
  </r>
  <r>
    <s v="Export"/>
    <s v="East Asia"/>
    <s v="China"/>
    <s v="Huangpu"/>
    <x v="17"/>
    <x v="0"/>
    <s v="Direct"/>
    <n v="2"/>
    <n v="4"/>
    <n v="55.78"/>
  </r>
  <r>
    <s v="Export"/>
    <s v="East Asia"/>
    <s v="China"/>
    <s v="Huangpu"/>
    <x v="31"/>
    <x v="0"/>
    <s v="Direct"/>
    <n v="67"/>
    <n v="67"/>
    <n v="1421.69"/>
  </r>
  <r>
    <s v="Export"/>
    <s v="East Asia"/>
    <s v="China"/>
    <s v="Humen"/>
    <x v="31"/>
    <x v="0"/>
    <s v="Direct"/>
    <n v="24"/>
    <n v="24"/>
    <n v="501.76499999999999"/>
  </r>
  <r>
    <s v="Export"/>
    <s v="East Asia"/>
    <s v="China"/>
    <s v="Lianyungang"/>
    <x v="21"/>
    <x v="0"/>
    <s v="Direct"/>
    <n v="16"/>
    <n v="16"/>
    <n v="298.78500000000003"/>
  </r>
  <r>
    <s v="Export"/>
    <s v="East Asia"/>
    <s v="China"/>
    <s v="Qingdao"/>
    <x v="7"/>
    <x v="0"/>
    <s v="Direct"/>
    <n v="18"/>
    <n v="36"/>
    <n v="517.50049999999999"/>
  </r>
  <r>
    <s v="Export"/>
    <s v="East Asia"/>
    <s v="China"/>
    <s v="Qingdao Airport"/>
    <x v="6"/>
    <x v="0"/>
    <s v="Direct"/>
    <n v="23"/>
    <n v="23"/>
    <n v="497.149"/>
  </r>
  <r>
    <s v="Export"/>
    <s v="East Asia"/>
    <s v="China"/>
    <s v="Qingdao Airport"/>
    <x v="33"/>
    <x v="0"/>
    <s v="Direct"/>
    <n v="9"/>
    <n v="18"/>
    <n v="182.32900000000001"/>
  </r>
  <r>
    <s v="Export"/>
    <s v="East Asia"/>
    <s v="China"/>
    <s v="Shanghai"/>
    <x v="15"/>
    <x v="0"/>
    <s v="Direct"/>
    <n v="8"/>
    <n v="16"/>
    <n v="218.38"/>
  </r>
  <r>
    <s v="Export"/>
    <s v="East Asia"/>
    <s v="China"/>
    <s v="Shanghai"/>
    <x v="19"/>
    <x v="0"/>
    <s v="Direct"/>
    <n v="5"/>
    <n v="10"/>
    <n v="88.326499999999996"/>
  </r>
  <r>
    <s v="Export"/>
    <s v="East Asia"/>
    <s v="China"/>
    <s v="Shekou"/>
    <x v="35"/>
    <x v="0"/>
    <s v="Direct"/>
    <n v="8"/>
    <n v="13"/>
    <n v="26"/>
  </r>
  <r>
    <s v="Export"/>
    <s v="East Asia"/>
    <s v="China"/>
    <s v="Tianjinxingang"/>
    <x v="7"/>
    <x v="0"/>
    <s v="Direct"/>
    <n v="64"/>
    <n v="123"/>
    <n v="1748.8062"/>
  </r>
  <r>
    <s v="Export"/>
    <s v="East Asia"/>
    <s v="China"/>
    <s v="Tianjinxingang"/>
    <x v="41"/>
    <x v="0"/>
    <s v="Direct"/>
    <n v="194"/>
    <n v="334"/>
    <n v="4688.4799999999996"/>
  </r>
  <r>
    <s v="Export"/>
    <s v="East Asia"/>
    <s v="China"/>
    <s v="Xiamen"/>
    <x v="16"/>
    <x v="0"/>
    <s v="Direct"/>
    <n v="25"/>
    <n v="25"/>
    <n v="500.5"/>
  </r>
  <r>
    <s v="Export"/>
    <s v="East Asia"/>
    <s v="China"/>
    <s v="Yantian"/>
    <x v="35"/>
    <x v="0"/>
    <s v="Direct"/>
    <n v="6"/>
    <n v="12"/>
    <n v="24"/>
  </r>
  <r>
    <s v="Export"/>
    <s v="East Asia"/>
    <s v="China"/>
    <s v="Zhangjiagang"/>
    <x v="19"/>
    <x v="0"/>
    <s v="Direct"/>
    <n v="16"/>
    <n v="16"/>
    <n v="326.35500000000002"/>
  </r>
  <r>
    <s v="Export"/>
    <s v="East Asia"/>
    <s v="China"/>
    <s v="ZHANJIANG"/>
    <x v="16"/>
    <x v="0"/>
    <s v="Direct"/>
    <n v="37"/>
    <n v="37"/>
    <n v="993.37"/>
  </r>
  <r>
    <s v="Export"/>
    <s v="East Asia"/>
    <s v="Hong Kong"/>
    <s v="Hong Kong"/>
    <x v="40"/>
    <x v="0"/>
    <s v="Direct"/>
    <n v="1"/>
    <n v="2"/>
    <n v="25.737500000000001"/>
  </r>
  <r>
    <s v="Export"/>
    <s v="East Asia"/>
    <s v="Hong Kong"/>
    <s v="Hong Kong"/>
    <x v="7"/>
    <x v="0"/>
    <s v="Direct"/>
    <n v="10"/>
    <n v="15"/>
    <n v="205.81659999999999"/>
  </r>
  <r>
    <s v="Export"/>
    <s v="East Asia"/>
    <s v="Hong Kong"/>
    <s v="Hong Kong"/>
    <x v="4"/>
    <x v="0"/>
    <s v="Direct"/>
    <n v="1"/>
    <n v="1"/>
    <n v="6.867"/>
  </r>
  <r>
    <s v="Export"/>
    <s v="East Asia"/>
    <s v="Hong Kong"/>
    <s v="Hong Kong"/>
    <x v="20"/>
    <x v="0"/>
    <s v="Direct"/>
    <n v="1"/>
    <n v="2"/>
    <n v="25.54"/>
  </r>
  <r>
    <s v="Export"/>
    <s v="East Asia"/>
    <s v="Korea, Republic of"/>
    <s v="Busan"/>
    <x v="27"/>
    <x v="0"/>
    <s v="Direct"/>
    <n v="29"/>
    <n v="43"/>
    <n v="572.62800000000004"/>
  </r>
  <r>
    <s v="Export"/>
    <s v="East Asia"/>
    <s v="Korea, Republic of"/>
    <s v="Busan"/>
    <x v="19"/>
    <x v="0"/>
    <s v="Direct"/>
    <n v="15"/>
    <n v="15"/>
    <n v="304.57"/>
  </r>
  <r>
    <s v="Export"/>
    <s v="East Asia"/>
    <s v="Korea, Republic of"/>
    <s v="Busan"/>
    <x v="31"/>
    <x v="0"/>
    <s v="Direct"/>
    <n v="122"/>
    <n v="122"/>
    <n v="2504.2240000000002"/>
  </r>
  <r>
    <s v="Export"/>
    <s v="East Asia"/>
    <s v="Taiwan"/>
    <s v="Kaohsiung"/>
    <x v="15"/>
    <x v="0"/>
    <s v="Direct"/>
    <n v="12"/>
    <n v="24"/>
    <n v="346.73"/>
  </r>
  <r>
    <s v="Export"/>
    <s v="East Asia"/>
    <s v="Taiwan"/>
    <s v="Kaohsiung"/>
    <x v="14"/>
    <x v="0"/>
    <s v="Direct"/>
    <n v="3"/>
    <n v="3"/>
    <n v="67.319999999999993"/>
  </r>
  <r>
    <s v="Export"/>
    <s v="East Asia"/>
    <s v="Taiwan"/>
    <s v="Kaohsiung"/>
    <x v="17"/>
    <x v="0"/>
    <s v="Direct"/>
    <n v="1"/>
    <n v="2"/>
    <n v="22.5"/>
  </r>
  <r>
    <s v="Export"/>
    <s v="East Asia"/>
    <s v="Taiwan"/>
    <s v="Kaohsiung"/>
    <x v="21"/>
    <x v="0"/>
    <s v="Direct"/>
    <n v="1"/>
    <n v="2"/>
    <n v="23.042999999999999"/>
  </r>
  <r>
    <s v="Export"/>
    <s v="East Asia"/>
    <s v="Korea, Republic of"/>
    <s v="Busan"/>
    <x v="12"/>
    <x v="0"/>
    <s v="Direct"/>
    <n v="1"/>
    <n v="2"/>
    <n v="18.36"/>
  </r>
  <r>
    <s v="Export"/>
    <s v="East Asia"/>
    <s v="Korea, Republic of"/>
    <s v="Gwangju"/>
    <x v="7"/>
    <x v="0"/>
    <s v="Direct"/>
    <n v="1"/>
    <n v="1"/>
    <n v="13.680999999999999"/>
  </r>
  <r>
    <s v="Export"/>
    <s v="East Asia"/>
    <s v="Korea, Republic of"/>
    <s v="Gwangju - RL"/>
    <x v="7"/>
    <x v="0"/>
    <s v="Direct"/>
    <n v="2"/>
    <n v="4"/>
    <n v="47.807899999999997"/>
  </r>
  <r>
    <s v="Export"/>
    <s v="East Asia"/>
    <s v="Korea, Republic of"/>
    <s v="Incheon"/>
    <x v="14"/>
    <x v="0"/>
    <s v="Direct"/>
    <n v="1"/>
    <n v="1"/>
    <n v="20.239999999999998"/>
  </r>
  <r>
    <s v="Export"/>
    <s v="East Asia"/>
    <s v="Korea, Republic of"/>
    <s v="Korea - Other"/>
    <x v="29"/>
    <x v="1"/>
    <s v="Direct"/>
    <n v="1"/>
    <n v="0"/>
    <n v="6300"/>
  </r>
  <r>
    <s v="Export"/>
    <s v="East Asia"/>
    <s v="Korea, Republic of"/>
    <s v="Korea - Other"/>
    <x v="25"/>
    <x v="0"/>
    <s v="Direct"/>
    <n v="10"/>
    <n v="10"/>
    <n v="263.41000000000003"/>
  </r>
  <r>
    <s v="Export"/>
    <s v="East Asia"/>
    <s v="Korea, Republic of"/>
    <s v="Kwangyang"/>
    <x v="7"/>
    <x v="0"/>
    <s v="Direct"/>
    <n v="14"/>
    <n v="14"/>
    <n v="233.434"/>
  </r>
  <r>
    <s v="Export"/>
    <s v="East Asia"/>
    <s v="Korea, Republic of"/>
    <s v="Kwangyang"/>
    <x v="45"/>
    <x v="0"/>
    <s v="Direct"/>
    <n v="344"/>
    <n v="688"/>
    <n v="7901.75"/>
  </r>
  <r>
    <s v="Export"/>
    <s v="East Asia"/>
    <s v="Korea, Republic of"/>
    <s v="Kwangyang"/>
    <x v="37"/>
    <x v="0"/>
    <s v="Direct"/>
    <n v="76"/>
    <n v="152"/>
    <n v="1831.89"/>
  </r>
  <r>
    <s v="Export"/>
    <s v="East Asia"/>
    <s v="Taiwan"/>
    <s v="Keelung"/>
    <x v="21"/>
    <x v="0"/>
    <s v="Direct"/>
    <n v="1"/>
    <n v="1"/>
    <n v="20.324999999999999"/>
  </r>
  <r>
    <s v="Export"/>
    <s v="East Asia"/>
    <s v="Taiwan"/>
    <s v="Keelung"/>
    <x v="31"/>
    <x v="0"/>
    <s v="Direct"/>
    <n v="9"/>
    <n v="9"/>
    <n v="125"/>
  </r>
  <r>
    <s v="Export"/>
    <s v="East Asia"/>
    <s v="Taiwan"/>
    <s v="Taichung"/>
    <x v="45"/>
    <x v="0"/>
    <s v="Direct"/>
    <n v="33"/>
    <n v="66"/>
    <n v="814.18"/>
  </r>
  <r>
    <s v="Export"/>
    <s v="East Asia"/>
    <s v="Taiwan"/>
    <s v="Taichung"/>
    <x v="20"/>
    <x v="0"/>
    <s v="Direct"/>
    <n v="2"/>
    <n v="4"/>
    <n v="58.6"/>
  </r>
  <r>
    <s v="Export"/>
    <s v="East Asia"/>
    <s v="Taiwan"/>
    <s v="Taipei"/>
    <x v="12"/>
    <x v="2"/>
    <s v="Direct"/>
    <n v="14"/>
    <n v="0"/>
    <n v="79.5"/>
  </r>
  <r>
    <s v="Export"/>
    <s v="East Asia"/>
    <s v="Taiwan"/>
    <s v="Taipei"/>
    <x v="26"/>
    <x v="2"/>
    <s v="Direct"/>
    <n v="2"/>
    <n v="0"/>
    <n v="129"/>
  </r>
  <r>
    <s v="Export"/>
    <s v="Eastern Europe and Russia"/>
    <s v="Bulgaria"/>
    <s v="Bourgas"/>
    <x v="4"/>
    <x v="0"/>
    <s v="Direct"/>
    <n v="1"/>
    <n v="1"/>
    <n v="3.9140000000000001"/>
  </r>
  <r>
    <s v="Export"/>
    <s v="Eastern Europe and Russia"/>
    <s v="Bulgaria"/>
    <s v="Bourgas"/>
    <x v="3"/>
    <x v="0"/>
    <s v="Direct"/>
    <n v="1"/>
    <n v="1"/>
    <n v="1.8740000000000001"/>
  </r>
  <r>
    <s v="Export"/>
    <s v="Eastern Europe and Russia"/>
    <s v="Latvia"/>
    <s v="Riga"/>
    <x v="9"/>
    <x v="0"/>
    <s v="Direct"/>
    <n v="1"/>
    <n v="1"/>
    <n v="18.489000000000001"/>
  </r>
  <r>
    <s v="Export"/>
    <s v="Eastern Europe and Russia"/>
    <s v="Russia"/>
    <s v="Novorossiysk"/>
    <x v="9"/>
    <x v="0"/>
    <s v="Direct"/>
    <n v="1"/>
    <n v="1"/>
    <n v="7.78"/>
  </r>
  <r>
    <s v="Export"/>
    <s v="Indian Ocean Islands"/>
    <s v="Christmas Island"/>
    <s v="Christmas Island "/>
    <x v="28"/>
    <x v="0"/>
    <s v="Direct"/>
    <n v="10"/>
    <n v="10"/>
    <n v="222.375"/>
  </r>
  <r>
    <s v="Export"/>
    <s v="Indian Ocean Islands"/>
    <s v="Christmas Island"/>
    <s v="Christmas Island "/>
    <x v="15"/>
    <x v="0"/>
    <s v="Direct"/>
    <n v="3"/>
    <n v="3"/>
    <n v="28.82"/>
  </r>
  <r>
    <s v="Export"/>
    <s v="Indian Ocean Islands"/>
    <s v="Christmas Island"/>
    <s v="Christmas Island "/>
    <x v="30"/>
    <x v="2"/>
    <s v="Direct"/>
    <n v="1"/>
    <n v="0"/>
    <n v="0.36"/>
  </r>
  <r>
    <s v="Export"/>
    <s v="Indian Ocean Islands"/>
    <s v="Christmas Island"/>
    <s v="Christmas Island "/>
    <x v="4"/>
    <x v="0"/>
    <s v="Direct"/>
    <n v="3"/>
    <n v="3"/>
    <n v="34.415999999999997"/>
  </r>
  <r>
    <s v="Export"/>
    <s v="Indian Ocean Islands"/>
    <s v="Christmas Island"/>
    <s v="Christmas Island "/>
    <x v="44"/>
    <x v="0"/>
    <s v="Direct"/>
    <n v="16"/>
    <n v="16"/>
    <n v="215.88"/>
  </r>
  <r>
    <s v="Export"/>
    <s v="Indian Ocean Islands"/>
    <s v="Christmas Island"/>
    <s v="Christmas Island "/>
    <x v="50"/>
    <x v="0"/>
    <s v="Direct"/>
    <n v="1"/>
    <n v="1"/>
    <n v="20.184999999999999"/>
  </r>
  <r>
    <s v="Export"/>
    <s v="Indian Ocean Islands"/>
    <s v="Cocos Island"/>
    <s v="Cocos Island "/>
    <x v="1"/>
    <x v="0"/>
    <s v="Direct"/>
    <n v="2"/>
    <n v="2"/>
    <n v="23.207999999999998"/>
  </r>
  <r>
    <s v="Export"/>
    <s v="Indian Ocean Islands"/>
    <s v="Cocos Island"/>
    <s v="Cocos Island "/>
    <x v="51"/>
    <x v="0"/>
    <s v="Direct"/>
    <n v="4"/>
    <n v="4"/>
    <n v="50.246000000000002"/>
  </r>
  <r>
    <s v="Export"/>
    <s v="Indian Ocean Islands"/>
    <s v="Cocos Island"/>
    <s v="Cocos Island "/>
    <x v="52"/>
    <x v="0"/>
    <s v="Direct"/>
    <n v="1"/>
    <n v="1"/>
    <n v="15.694000000000001"/>
  </r>
  <r>
    <s v="Export"/>
    <s v="Indian Ocean Islands"/>
    <s v="Cocos Island"/>
    <s v="Cocos Island "/>
    <x v="17"/>
    <x v="2"/>
    <s v="Direct"/>
    <n v="85"/>
    <n v="0"/>
    <n v="85"/>
  </r>
  <r>
    <s v="Export"/>
    <s v="East Asia"/>
    <s v="Korea, Republic of"/>
    <s v="Busan"/>
    <x v="43"/>
    <x v="0"/>
    <s v="Direct"/>
    <n v="3"/>
    <n v="3"/>
    <n v="53.724800000000002"/>
  </r>
  <r>
    <s v="Export"/>
    <s v="East Asia"/>
    <s v="Korea, Republic of"/>
    <s v="Busan"/>
    <x v="53"/>
    <x v="0"/>
    <s v="Direct"/>
    <n v="9"/>
    <n v="9"/>
    <n v="216.66800000000001"/>
  </r>
  <r>
    <s v="Export"/>
    <s v="East Asia"/>
    <s v="Korea, Republic of"/>
    <s v="Busan"/>
    <x v="54"/>
    <x v="0"/>
    <s v="Direct"/>
    <n v="1"/>
    <n v="2"/>
    <n v="19.329999999999998"/>
  </r>
  <r>
    <s v="Export"/>
    <s v="East Asia"/>
    <s v="Korea, Republic of"/>
    <s v="Busan"/>
    <x v="17"/>
    <x v="0"/>
    <s v="Direct"/>
    <n v="5"/>
    <n v="5"/>
    <n v="119.12"/>
  </r>
  <r>
    <s v="Export"/>
    <s v="East Asia"/>
    <s v="Korea, Republic of"/>
    <s v="Busan"/>
    <x v="47"/>
    <x v="0"/>
    <s v="Direct"/>
    <n v="72"/>
    <n v="72"/>
    <n v="1498.8"/>
  </r>
  <r>
    <s v="Export"/>
    <s v="East Asia"/>
    <s v="Korea, Republic of"/>
    <s v="Incheon"/>
    <x v="47"/>
    <x v="1"/>
    <s v="Direct"/>
    <n v="1"/>
    <n v="0"/>
    <n v="50446"/>
  </r>
  <r>
    <s v="Export"/>
    <s v="East Asia"/>
    <s v="Korea, Republic of"/>
    <s v="Kwangyang"/>
    <x v="41"/>
    <x v="0"/>
    <s v="Direct"/>
    <n v="1"/>
    <n v="2"/>
    <n v="27.7"/>
  </r>
  <r>
    <s v="Export"/>
    <s v="East Asia"/>
    <s v="Korea, Republic of"/>
    <s v="Kwangyang"/>
    <x v="55"/>
    <x v="0"/>
    <s v="Direct"/>
    <n v="3"/>
    <n v="6"/>
    <n v="67.819999999999993"/>
  </r>
  <r>
    <s v="Export"/>
    <s v="East Asia"/>
    <s v="Korea, Republic of"/>
    <s v="South Korea - other"/>
    <x v="47"/>
    <x v="1"/>
    <s v="Direct"/>
    <n v="2"/>
    <n v="0"/>
    <n v="55000"/>
  </r>
  <r>
    <s v="Export"/>
    <s v="East Asia"/>
    <s v="Korea, Republic of"/>
    <s v="Yongin"/>
    <x v="7"/>
    <x v="0"/>
    <s v="Direct"/>
    <n v="2"/>
    <n v="3"/>
    <n v="44.552999999999997"/>
  </r>
  <r>
    <s v="Export"/>
    <s v="East Asia"/>
    <s v="Taiwan"/>
    <s v="Kaohsiung"/>
    <x v="4"/>
    <x v="0"/>
    <s v="Direct"/>
    <n v="1"/>
    <n v="2"/>
    <n v="15.36"/>
  </r>
  <r>
    <s v="Export"/>
    <s v="East Asia"/>
    <s v="Taiwan"/>
    <s v="Kaohsiung"/>
    <x v="37"/>
    <x v="0"/>
    <s v="Direct"/>
    <n v="22"/>
    <n v="22"/>
    <n v="448.8"/>
  </r>
  <r>
    <s v="Export"/>
    <s v="East Asia"/>
    <s v="Taiwan"/>
    <s v="Keelung"/>
    <x v="1"/>
    <x v="0"/>
    <s v="Direct"/>
    <n v="2"/>
    <n v="3"/>
    <n v="1.274"/>
  </r>
  <r>
    <s v="Export"/>
    <s v="East Asia"/>
    <s v="Taiwan"/>
    <s v="Keelung"/>
    <x v="20"/>
    <x v="0"/>
    <s v="Direct"/>
    <n v="2"/>
    <n v="3"/>
    <n v="38.58"/>
  </r>
  <r>
    <s v="Export"/>
    <s v="East Asia"/>
    <s v="Taiwan"/>
    <s v="Keelung"/>
    <x v="17"/>
    <x v="0"/>
    <s v="Direct"/>
    <n v="8"/>
    <n v="13"/>
    <n v="205.92"/>
  </r>
  <r>
    <s v="Export"/>
    <s v="East Asia"/>
    <s v="Taiwan"/>
    <s v="Taichung"/>
    <x v="21"/>
    <x v="0"/>
    <s v="Direct"/>
    <n v="2"/>
    <n v="2"/>
    <n v="40.340000000000003"/>
  </r>
  <r>
    <s v="Export"/>
    <s v="East Asia"/>
    <s v="Taiwan"/>
    <s v="Taichung"/>
    <x v="56"/>
    <x v="0"/>
    <s v="Direct"/>
    <n v="1"/>
    <n v="1"/>
    <n v="25.7"/>
  </r>
  <r>
    <s v="Export"/>
    <s v="East Asia"/>
    <s v="Taiwan"/>
    <s v="Taichung"/>
    <x v="27"/>
    <x v="0"/>
    <s v="Direct"/>
    <n v="49"/>
    <n v="49"/>
    <n v="952.05499999999995"/>
  </r>
  <r>
    <s v="Export"/>
    <s v="East Asia"/>
    <s v="Taiwan"/>
    <s v="Taichung"/>
    <x v="31"/>
    <x v="0"/>
    <s v="Direct"/>
    <n v="3"/>
    <n v="3"/>
    <n v="61.6"/>
  </r>
  <r>
    <s v="Export"/>
    <s v="Eastern Europe and Russia"/>
    <s v="Kazakhstan"/>
    <s v="Kazakhstan - Other"/>
    <x v="4"/>
    <x v="0"/>
    <s v="Direct"/>
    <n v="1"/>
    <n v="2"/>
    <n v="3.81"/>
  </r>
  <r>
    <s v="Export"/>
    <s v="Eastern Europe and Russia"/>
    <s v="Russia"/>
    <s v="Vostochniy"/>
    <x v="9"/>
    <x v="0"/>
    <s v="Direct"/>
    <n v="1"/>
    <n v="1"/>
    <n v="15"/>
  </r>
  <r>
    <s v="Export"/>
    <s v="Indian Ocean Islands"/>
    <s v="Christmas Island"/>
    <s v="Christmas Island "/>
    <x v="57"/>
    <x v="0"/>
    <s v="Direct"/>
    <n v="2"/>
    <n v="2"/>
    <n v="30.9"/>
  </r>
  <r>
    <s v="Export"/>
    <s v="Indian Ocean Islands"/>
    <s v="Christmas Island"/>
    <s v="Christmas Island "/>
    <x v="58"/>
    <x v="0"/>
    <s v="Direct"/>
    <n v="1"/>
    <n v="1"/>
    <n v="19.25"/>
  </r>
  <r>
    <s v="Export"/>
    <s v="Indian Ocean Islands"/>
    <s v="Christmas Island"/>
    <s v="Christmas Island "/>
    <x v="8"/>
    <x v="0"/>
    <s v="Direct"/>
    <n v="2"/>
    <n v="2"/>
    <n v="13.981"/>
  </r>
  <r>
    <s v="Export"/>
    <s v="Indian Ocean Islands"/>
    <s v="Christmas Island"/>
    <s v="Christmas Island "/>
    <x v="59"/>
    <x v="0"/>
    <s v="Direct"/>
    <n v="2"/>
    <n v="2"/>
    <n v="22.387"/>
  </r>
  <r>
    <s v="Export"/>
    <s v="Indian Ocean Islands"/>
    <s v="Christmas Island"/>
    <s v="Christmas Island "/>
    <x v="9"/>
    <x v="0"/>
    <s v="Direct"/>
    <n v="3"/>
    <n v="3"/>
    <n v="32.630000000000003"/>
  </r>
  <r>
    <s v="Export"/>
    <s v="Indian Ocean Islands"/>
    <s v="Christmas Island"/>
    <s v="Christmas Island "/>
    <x v="24"/>
    <x v="0"/>
    <s v="Direct"/>
    <n v="5"/>
    <n v="5"/>
    <n v="25.08"/>
  </r>
  <r>
    <s v="Export"/>
    <s v="Indian Ocean Islands"/>
    <s v="Christmas Island"/>
    <s v="Christmas Island "/>
    <x v="60"/>
    <x v="0"/>
    <s v="Direct"/>
    <n v="1"/>
    <n v="1"/>
    <n v="11.904999999999999"/>
  </r>
  <r>
    <s v="Export"/>
    <s v="Indian Ocean Islands"/>
    <s v="Cocos Island"/>
    <s v="Cocos Island "/>
    <x v="4"/>
    <x v="0"/>
    <s v="Direct"/>
    <n v="1"/>
    <n v="1"/>
    <n v="13.2"/>
  </r>
  <r>
    <s v="Export"/>
    <s v="Indian Ocean Islands"/>
    <s v="Cocos Island"/>
    <s v="Cocos Island "/>
    <x v="11"/>
    <x v="0"/>
    <s v="Direct"/>
    <n v="2"/>
    <n v="2"/>
    <n v="19.05"/>
  </r>
  <r>
    <s v="Export"/>
    <s v="East Asia"/>
    <s v="Korea, Republic of"/>
    <s v="Incheon"/>
    <x v="61"/>
    <x v="0"/>
    <s v="Direct"/>
    <n v="1"/>
    <n v="1"/>
    <n v="18.47"/>
  </r>
  <r>
    <s v="Export"/>
    <s v="East Asia"/>
    <s v="Korea, Republic of"/>
    <s v="Incheon"/>
    <x v="25"/>
    <x v="0"/>
    <s v="Direct"/>
    <n v="16"/>
    <n v="16"/>
    <n v="365.81"/>
  </r>
  <r>
    <s v="Export"/>
    <s v="East Asia"/>
    <s v="Korea, Republic of"/>
    <s v="Kwangyang"/>
    <x v="25"/>
    <x v="0"/>
    <s v="Direct"/>
    <n v="30"/>
    <n v="30"/>
    <n v="750.17"/>
  </r>
  <r>
    <s v="Export"/>
    <s v="East Asia"/>
    <s v="Korea, Republic of"/>
    <s v="Ulsan"/>
    <x v="29"/>
    <x v="1"/>
    <s v="Direct"/>
    <n v="1"/>
    <n v="0"/>
    <n v="6000"/>
  </r>
  <r>
    <s v="Export"/>
    <s v="East Asia"/>
    <s v="Taiwan"/>
    <s v="Kaohsiung"/>
    <x v="45"/>
    <x v="0"/>
    <s v="Direct"/>
    <n v="163"/>
    <n v="326"/>
    <n v="4170.4800999999998"/>
  </r>
  <r>
    <s v="Export"/>
    <s v="East Asia"/>
    <s v="Taiwan"/>
    <s v="Kaohsiung"/>
    <x v="41"/>
    <x v="0"/>
    <s v="Direct"/>
    <n v="32"/>
    <n v="32"/>
    <n v="802.89"/>
  </r>
  <r>
    <s v="Export"/>
    <s v="East Asia"/>
    <s v="Taiwan"/>
    <s v="Kaohsiung"/>
    <x v="20"/>
    <x v="0"/>
    <s v="Direct"/>
    <n v="7"/>
    <n v="14"/>
    <n v="184.33"/>
  </r>
  <r>
    <s v="Export"/>
    <s v="East Asia"/>
    <s v="Taiwan"/>
    <s v="Kaohsiung"/>
    <x v="47"/>
    <x v="0"/>
    <s v="Direct"/>
    <n v="26"/>
    <n v="26"/>
    <n v="656.98"/>
  </r>
  <r>
    <s v="Export"/>
    <s v="East Asia"/>
    <s v="Taiwan"/>
    <s v="Keelung"/>
    <x v="53"/>
    <x v="0"/>
    <s v="Direct"/>
    <n v="41"/>
    <n v="41"/>
    <n v="929.50900000000001"/>
  </r>
  <r>
    <s v="Export"/>
    <s v="East Asia"/>
    <s v="Taiwan"/>
    <s v="Keelung"/>
    <x v="14"/>
    <x v="0"/>
    <s v="Direct"/>
    <n v="6"/>
    <n v="6"/>
    <n v="117.04900000000001"/>
  </r>
  <r>
    <s v="Export"/>
    <s v="East Asia"/>
    <s v="Taiwan"/>
    <s v="Taichung"/>
    <x v="30"/>
    <x v="0"/>
    <s v="Direct"/>
    <n v="1"/>
    <n v="1"/>
    <n v="12.654999999999999"/>
  </r>
  <r>
    <s v="Export"/>
    <s v="East Asia"/>
    <s v="Taiwan"/>
    <s v="Taichung"/>
    <x v="41"/>
    <x v="0"/>
    <s v="Direct"/>
    <n v="6"/>
    <n v="6"/>
    <n v="143.27000000000001"/>
  </r>
  <r>
    <s v="Export"/>
    <s v="Eastern Europe and Russia"/>
    <s v="Bulgaria"/>
    <s v="Bourgas"/>
    <x v="1"/>
    <x v="0"/>
    <s v="Direct"/>
    <n v="1"/>
    <n v="1"/>
    <n v="22.614000000000001"/>
  </r>
  <r>
    <s v="Export"/>
    <s v="Eastern Europe and Russia"/>
    <s v="Lithuania"/>
    <s v="Klaipeda"/>
    <x v="34"/>
    <x v="0"/>
    <s v="Direct"/>
    <n v="1"/>
    <n v="2"/>
    <n v="22.99"/>
  </r>
  <r>
    <s v="Export"/>
    <s v="Eastern Europe and Russia"/>
    <s v="Poland"/>
    <s v="Gdynia"/>
    <x v="14"/>
    <x v="0"/>
    <s v="Direct"/>
    <n v="1"/>
    <n v="1"/>
    <n v="20.48"/>
  </r>
  <r>
    <s v="Export"/>
    <s v="Eastern Europe and Russia"/>
    <s v="Russia"/>
    <s v="St Petersburg"/>
    <x v="1"/>
    <x v="0"/>
    <s v="Direct"/>
    <n v="1"/>
    <n v="1"/>
    <n v="21.13"/>
  </r>
  <r>
    <s v="Export"/>
    <s v="Eastern Europe and Russia"/>
    <s v="Russia"/>
    <s v="Vladivostok"/>
    <x v="12"/>
    <x v="0"/>
    <s v="Direct"/>
    <n v="1"/>
    <n v="1"/>
    <n v="12.85"/>
  </r>
  <r>
    <s v="Export"/>
    <s v="Indian Ocean Islands"/>
    <s v="Christmas Island"/>
    <s v="Christmas Island "/>
    <x v="1"/>
    <x v="0"/>
    <s v="Direct"/>
    <n v="5"/>
    <n v="5"/>
    <n v="43.057099999999998"/>
  </r>
  <r>
    <s v="Export"/>
    <s v="Indian Ocean Islands"/>
    <s v="Christmas Island"/>
    <s v="Christmas Island "/>
    <x v="9"/>
    <x v="2"/>
    <s v="Direct"/>
    <n v="8"/>
    <n v="0"/>
    <n v="7.2750000000000004"/>
  </r>
  <r>
    <s v="Export"/>
    <s v="Indian Ocean Islands"/>
    <s v="Christmas Island"/>
    <s v="Christmas Island "/>
    <x v="22"/>
    <x v="0"/>
    <s v="Direct"/>
    <n v="1"/>
    <n v="2"/>
    <n v="23.22"/>
  </r>
  <r>
    <s v="Export"/>
    <s v="Indian Ocean Islands"/>
    <s v="Christmas Island"/>
    <s v="Christmas Island "/>
    <x v="62"/>
    <x v="0"/>
    <s v="Direct"/>
    <n v="2"/>
    <n v="2"/>
    <n v="34.753999999999998"/>
  </r>
  <r>
    <s v="Export"/>
    <s v="Indian Ocean Islands"/>
    <s v="Christmas Island"/>
    <s v="Christmas Island "/>
    <x v="12"/>
    <x v="2"/>
    <s v="Direct"/>
    <n v="3"/>
    <n v="0"/>
    <n v="3.45"/>
  </r>
  <r>
    <s v="Export"/>
    <s v="Indian Ocean Islands"/>
    <s v="Christmas Island"/>
    <s v="Christmas Island "/>
    <x v="12"/>
    <x v="0"/>
    <s v="Direct"/>
    <n v="2"/>
    <n v="2"/>
    <n v="13.039"/>
  </r>
  <r>
    <s v="Export"/>
    <s v="Indian Ocean Islands"/>
    <s v="Christmas Island"/>
    <s v="Christmas Island "/>
    <x v="3"/>
    <x v="0"/>
    <s v="Direct"/>
    <n v="2"/>
    <n v="2"/>
    <n v="12.733000000000001"/>
  </r>
  <r>
    <s v="Export"/>
    <s v="Indian Ocean Islands"/>
    <s v="Christmas Island"/>
    <s v="Christmas Island "/>
    <x v="0"/>
    <x v="0"/>
    <s v="Direct"/>
    <n v="1"/>
    <n v="1"/>
    <n v="22.885000000000002"/>
  </r>
  <r>
    <s v="Export"/>
    <s v="Indian Ocean Islands"/>
    <s v="Cocos Island"/>
    <s v="Cocos Island "/>
    <x v="8"/>
    <x v="0"/>
    <s v="Direct"/>
    <n v="3"/>
    <n v="3"/>
    <n v="15.144"/>
  </r>
  <r>
    <s v="Export"/>
    <s v="Indian Ocean Islands"/>
    <s v="Cocos Island"/>
    <s v="Cocos Island "/>
    <x v="24"/>
    <x v="0"/>
    <s v="Direct"/>
    <n v="4"/>
    <n v="4"/>
    <n v="17.024999999999999"/>
  </r>
  <r>
    <s v="Export"/>
    <s v="Indian Ocean Islands"/>
    <s v="Cocos Island"/>
    <s v="Cocos Island "/>
    <x v="3"/>
    <x v="0"/>
    <s v="Direct"/>
    <n v="1"/>
    <n v="1"/>
    <n v="4.4000000000000004"/>
  </r>
  <r>
    <s v="Export"/>
    <s v="Indian Ocean Islands"/>
    <s v="Cocos Island"/>
    <s v="Cocos Island "/>
    <x v="0"/>
    <x v="2"/>
    <s v="Direct"/>
    <n v="2"/>
    <n v="0"/>
    <n v="0.85"/>
  </r>
  <r>
    <s v="Export"/>
    <s v="Indian Ocean Islands"/>
    <s v="Cocos Island"/>
    <s v="Cocos Island "/>
    <x v="2"/>
    <x v="0"/>
    <s v="Direct"/>
    <n v="8"/>
    <n v="8"/>
    <n v="97.290999999999997"/>
  </r>
  <r>
    <s v="Export"/>
    <s v="Indian Ocean Islands"/>
    <s v="Mauritius"/>
    <s v="Port Louis"/>
    <x v="7"/>
    <x v="0"/>
    <s v="Direct"/>
    <n v="7"/>
    <n v="10"/>
    <n v="105.7577"/>
  </r>
  <r>
    <s v="Export"/>
    <s v="Indian Ocean Islands"/>
    <s v="Mauritius"/>
    <s v="Port Louis"/>
    <x v="47"/>
    <x v="0"/>
    <s v="Direct"/>
    <n v="1"/>
    <n v="1"/>
    <n v="24"/>
  </r>
  <r>
    <s v="Export"/>
    <s v="Indian Ocean Islands"/>
    <s v="Reunion"/>
    <s v="Pointe Des Galets"/>
    <x v="56"/>
    <x v="0"/>
    <s v="Direct"/>
    <n v="2"/>
    <n v="2"/>
    <n v="33.234999999999999"/>
  </r>
  <r>
    <s v="Export"/>
    <s v="Indian Ocean Islands"/>
    <s v="Seychelles"/>
    <s v="Port Victoria"/>
    <x v="15"/>
    <x v="0"/>
    <s v="Direct"/>
    <n v="1"/>
    <n v="2"/>
    <n v="26.11"/>
  </r>
  <r>
    <s v="Export"/>
    <s v="Japan"/>
    <s v="Japan"/>
    <s v="Hakata"/>
    <x v="0"/>
    <x v="0"/>
    <s v="Direct"/>
    <n v="1"/>
    <n v="1"/>
    <n v="3.2387000000000001"/>
  </r>
  <r>
    <s v="Export"/>
    <s v="Japan"/>
    <s v="Japan"/>
    <s v="Hakata"/>
    <x v="31"/>
    <x v="0"/>
    <s v="Direct"/>
    <n v="2"/>
    <n v="2"/>
    <n v="45.64"/>
  </r>
  <r>
    <s v="Export"/>
    <s v="Japan"/>
    <s v="Japan"/>
    <s v="Japan - other"/>
    <x v="47"/>
    <x v="1"/>
    <s v="Direct"/>
    <n v="1"/>
    <n v="0"/>
    <n v="35857.1"/>
  </r>
  <r>
    <s v="Export"/>
    <s v="Japan"/>
    <s v="Japan"/>
    <s v="Kobe"/>
    <x v="31"/>
    <x v="0"/>
    <s v="Direct"/>
    <n v="5"/>
    <n v="5"/>
    <n v="102.99"/>
  </r>
  <r>
    <s v="Export"/>
    <s v="Japan"/>
    <s v="Japan"/>
    <s v="Nagoya"/>
    <x v="14"/>
    <x v="0"/>
    <s v="Direct"/>
    <n v="41"/>
    <n v="41"/>
    <n v="846.45450000000005"/>
  </r>
  <r>
    <s v="Export"/>
    <s v="Japan"/>
    <s v="Japan"/>
    <s v="Nagoya"/>
    <x v="56"/>
    <x v="0"/>
    <s v="Direct"/>
    <n v="1"/>
    <n v="1"/>
    <n v="23.58"/>
  </r>
  <r>
    <s v="Export"/>
    <s v="Japan"/>
    <s v="Japan"/>
    <s v="Nagoya"/>
    <x v="31"/>
    <x v="0"/>
    <s v="Direct"/>
    <n v="5"/>
    <n v="5"/>
    <n v="109.645"/>
  </r>
  <r>
    <s v="Export"/>
    <s v="Japan"/>
    <s v="Japan"/>
    <s v="Niigata"/>
    <x v="45"/>
    <x v="0"/>
    <s v="Direct"/>
    <n v="5"/>
    <n v="10"/>
    <n v="147.13999999999999"/>
  </r>
  <r>
    <s v="Export"/>
    <s v="Japan"/>
    <s v="Japan"/>
    <s v="Oita"/>
    <x v="1"/>
    <x v="0"/>
    <s v="Direct"/>
    <n v="1"/>
    <n v="2"/>
    <n v="23.76"/>
  </r>
  <r>
    <s v="Export"/>
    <s v="Japan"/>
    <s v="Japan"/>
    <s v="Osaka"/>
    <x v="37"/>
    <x v="0"/>
    <s v="Direct"/>
    <n v="1"/>
    <n v="2"/>
    <n v="30.358000000000001"/>
  </r>
  <r>
    <s v="Export"/>
    <s v="Japan"/>
    <s v="Japan"/>
    <s v="Shiogama"/>
    <x v="45"/>
    <x v="0"/>
    <s v="Direct"/>
    <n v="17"/>
    <n v="34"/>
    <n v="446.3"/>
  </r>
  <r>
    <s v="Export"/>
    <s v="Japan"/>
    <s v="Japan"/>
    <s v="Shiogama"/>
    <x v="17"/>
    <x v="0"/>
    <s v="Direct"/>
    <n v="3"/>
    <n v="3"/>
    <n v="62.1"/>
  </r>
  <r>
    <s v="Export"/>
    <s v="Japan"/>
    <s v="Japan"/>
    <s v="Tokyo"/>
    <x v="31"/>
    <x v="0"/>
    <s v="Direct"/>
    <n v="5"/>
    <n v="5"/>
    <n v="104.946"/>
  </r>
  <r>
    <s v="Export"/>
    <s v="Japan"/>
    <s v="Japan"/>
    <s v="Tomakomai"/>
    <x v="37"/>
    <x v="0"/>
    <s v="Direct"/>
    <n v="1"/>
    <n v="2"/>
    <n v="28.65"/>
  </r>
  <r>
    <s v="Export"/>
    <s v="Japan"/>
    <s v="Japan"/>
    <s v="Tomakomai"/>
    <x v="56"/>
    <x v="0"/>
    <s v="Direct"/>
    <n v="1"/>
    <n v="1"/>
    <n v="23.58"/>
  </r>
  <r>
    <s v="Export"/>
    <s v="Japan"/>
    <s v="Japan"/>
    <s v="Yokohama"/>
    <x v="53"/>
    <x v="0"/>
    <s v="Direct"/>
    <n v="7"/>
    <n v="7"/>
    <n v="140.48599999999999"/>
  </r>
  <r>
    <s v="Export"/>
    <s v="Japan"/>
    <s v="Japan"/>
    <s v="Yokohama"/>
    <x v="19"/>
    <x v="0"/>
    <s v="Direct"/>
    <n v="2"/>
    <n v="2"/>
    <n v="40.78"/>
  </r>
  <r>
    <s v="Export"/>
    <s v="Mediterranean"/>
    <s v="Greece"/>
    <s v="Thessaloniki"/>
    <x v="9"/>
    <x v="0"/>
    <s v="Direct"/>
    <n v="6"/>
    <n v="6"/>
    <n v="114.33499999999999"/>
  </r>
  <r>
    <s v="Export"/>
    <s v="Mediterranean"/>
    <s v="Italy"/>
    <s v="Genoa"/>
    <x v="33"/>
    <x v="0"/>
    <s v="Direct"/>
    <n v="1"/>
    <n v="2"/>
    <n v="22.988"/>
  </r>
  <r>
    <s v="Export"/>
    <s v="Mediterranean"/>
    <s v="Malta"/>
    <s v="Valletta"/>
    <x v="4"/>
    <x v="0"/>
    <s v="Direct"/>
    <n v="1"/>
    <n v="1"/>
    <n v="2.665"/>
  </r>
  <r>
    <s v="Export"/>
    <s v="Mediterranean"/>
    <s v="Turkey"/>
    <s v="Izmir"/>
    <x v="1"/>
    <x v="0"/>
    <s v="Direct"/>
    <n v="1"/>
    <n v="1"/>
    <n v="21.658000000000001"/>
  </r>
  <r>
    <s v="Export"/>
    <s v="Mediterranean"/>
    <s v="Turkey"/>
    <s v="IZMIT"/>
    <x v="12"/>
    <x v="0"/>
    <s v="Direct"/>
    <n v="1"/>
    <n v="2"/>
    <n v="2.4969999999999999"/>
  </r>
  <r>
    <s v="Export"/>
    <s v="Middle East"/>
    <s v="Bahrain"/>
    <s v="Bahrain - other"/>
    <x v="15"/>
    <x v="0"/>
    <s v="Direct"/>
    <n v="4"/>
    <n v="8"/>
    <n v="133.24799999999999"/>
  </r>
  <r>
    <s v="Export"/>
    <s v="Middle East"/>
    <s v="Jordan"/>
    <s v="Aqaba"/>
    <x v="7"/>
    <x v="0"/>
    <s v="Direct"/>
    <n v="3"/>
    <n v="6"/>
    <n v="76.605999999999995"/>
  </r>
  <r>
    <s v="Export"/>
    <s v="Middle East"/>
    <s v="Kuwait"/>
    <s v="Shuwaikh"/>
    <x v="15"/>
    <x v="0"/>
    <s v="Direct"/>
    <n v="12"/>
    <n v="24"/>
    <n v="329.50200000000001"/>
  </r>
  <r>
    <s v="Export"/>
    <s v="Middle East"/>
    <s v="Oman"/>
    <s v="Sohar"/>
    <x v="31"/>
    <x v="0"/>
    <s v="Direct"/>
    <n v="10"/>
    <n v="10"/>
    <n v="205.2"/>
  </r>
  <r>
    <s v="Export"/>
    <s v="Middle East"/>
    <s v="Saudi Arabia"/>
    <s v="Ad Dammam"/>
    <x v="15"/>
    <x v="0"/>
    <s v="Direct"/>
    <n v="35"/>
    <n v="70"/>
    <n v="1051.6400000000001"/>
  </r>
  <r>
    <s v="Export"/>
    <s v="Middle East"/>
    <s v="Saudi Arabia"/>
    <s v="Ad Dammam"/>
    <x v="7"/>
    <x v="0"/>
    <s v="Direct"/>
    <n v="5"/>
    <n v="8"/>
    <n v="118.3584"/>
  </r>
  <r>
    <s v="Export"/>
    <s v="East Asia"/>
    <s v="Taiwan"/>
    <s v="Kaohsiung"/>
    <x v="27"/>
    <x v="0"/>
    <s v="Direct"/>
    <n v="34"/>
    <n v="48"/>
    <n v="722.34500000000003"/>
  </r>
  <r>
    <s v="Export"/>
    <s v="East Asia"/>
    <s v="Taiwan"/>
    <s v="Kaohsiung"/>
    <x v="31"/>
    <x v="0"/>
    <s v="Direct"/>
    <n v="5"/>
    <n v="5"/>
    <n v="102.93"/>
  </r>
  <r>
    <s v="Export"/>
    <s v="East Asia"/>
    <s v="Taiwan"/>
    <s v="Keelung"/>
    <x v="41"/>
    <x v="0"/>
    <s v="Direct"/>
    <n v="72"/>
    <n v="72"/>
    <n v="1744.55"/>
  </r>
  <r>
    <s v="Export"/>
    <s v="East Asia"/>
    <s v="Taiwan"/>
    <s v="Keelung"/>
    <x v="37"/>
    <x v="0"/>
    <s v="Direct"/>
    <n v="1"/>
    <n v="2"/>
    <n v="28.138999999999999"/>
  </r>
  <r>
    <s v="Export"/>
    <s v="East Asia"/>
    <s v="Taiwan"/>
    <s v="Taichung"/>
    <x v="53"/>
    <x v="0"/>
    <s v="Direct"/>
    <n v="1"/>
    <n v="2"/>
    <n v="23"/>
  </r>
  <r>
    <s v="Export"/>
    <s v="East Asia"/>
    <s v="Taiwan"/>
    <s v="Taichung"/>
    <x v="16"/>
    <x v="0"/>
    <s v="Direct"/>
    <n v="15"/>
    <n v="15"/>
    <n v="333.73"/>
  </r>
  <r>
    <s v="Export"/>
    <s v="East Asia"/>
    <s v="Taiwan"/>
    <s v="Taichung"/>
    <x v="14"/>
    <x v="0"/>
    <s v="Direct"/>
    <n v="1"/>
    <n v="1"/>
    <n v="26.22"/>
  </r>
  <r>
    <s v="Export"/>
    <s v="Eastern Europe and Russia"/>
    <s v="Russia"/>
    <s v="Novorossiysk"/>
    <x v="6"/>
    <x v="0"/>
    <s v="Direct"/>
    <n v="4"/>
    <n v="4"/>
    <n v="90.88"/>
  </r>
  <r>
    <s v="Export"/>
    <s v="Indian Ocean Islands"/>
    <s v="Christmas Island"/>
    <s v="Christmas Island "/>
    <x v="51"/>
    <x v="0"/>
    <s v="Direct"/>
    <n v="1"/>
    <n v="1"/>
    <n v="13.638999999999999"/>
  </r>
  <r>
    <s v="Export"/>
    <s v="Indian Ocean Islands"/>
    <s v="Christmas Island"/>
    <s v="Christmas Island "/>
    <x v="54"/>
    <x v="2"/>
    <s v="Direct"/>
    <n v="2"/>
    <n v="0"/>
    <n v="0.59"/>
  </r>
  <r>
    <s v="Export"/>
    <s v="Indian Ocean Islands"/>
    <s v="Christmas Island"/>
    <s v="Christmas Island "/>
    <x v="30"/>
    <x v="0"/>
    <s v="Direct"/>
    <n v="1"/>
    <n v="1"/>
    <n v="17.079999999999998"/>
  </r>
  <r>
    <s v="Export"/>
    <s v="Indian Ocean Islands"/>
    <s v="Christmas Island"/>
    <s v="Christmas Island "/>
    <x v="11"/>
    <x v="0"/>
    <s v="Direct"/>
    <n v="10"/>
    <n v="10"/>
    <n v="224"/>
  </r>
  <r>
    <s v="Export"/>
    <s v="Indian Ocean Islands"/>
    <s v="Christmas Island"/>
    <s v="Christmas Island "/>
    <x v="2"/>
    <x v="2"/>
    <s v="Direct"/>
    <n v="3"/>
    <n v="0"/>
    <n v="1.48"/>
  </r>
  <r>
    <s v="Export"/>
    <s v="Indian Ocean Islands"/>
    <s v="Christmas Island"/>
    <s v="Christmas Island "/>
    <x v="2"/>
    <x v="0"/>
    <s v="Direct"/>
    <n v="6"/>
    <n v="6"/>
    <n v="75.843000000000004"/>
  </r>
  <r>
    <s v="Export"/>
    <s v="Indian Ocean Islands"/>
    <s v="Christmas Island"/>
    <s v="Christmas Island "/>
    <x v="26"/>
    <x v="0"/>
    <s v="Direct"/>
    <n v="1"/>
    <n v="1"/>
    <n v="7.95"/>
  </r>
  <r>
    <s v="Export"/>
    <s v="Indian Ocean Islands"/>
    <s v="Cocos Island"/>
    <s v="Cocos Island "/>
    <x v="15"/>
    <x v="0"/>
    <s v="Direct"/>
    <n v="1"/>
    <n v="1"/>
    <n v="13.672000000000001"/>
  </r>
  <r>
    <s v="Export"/>
    <s v="Indian Ocean Islands"/>
    <s v="Cocos Island"/>
    <s v="Cocos Island "/>
    <x v="30"/>
    <x v="2"/>
    <s v="Direct"/>
    <n v="7"/>
    <n v="0"/>
    <n v="4.6100000000000003"/>
  </r>
  <r>
    <s v="Export"/>
    <s v="Indian Ocean Islands"/>
    <s v="Cocos Island"/>
    <s v="Cocos Island "/>
    <x v="9"/>
    <x v="2"/>
    <s v="Direct"/>
    <n v="8"/>
    <n v="0"/>
    <n v="3.29"/>
  </r>
  <r>
    <s v="Export"/>
    <s v="Indian Ocean Islands"/>
    <s v="Cocos Island"/>
    <s v="Cocos Island "/>
    <x v="9"/>
    <x v="0"/>
    <s v="Direct"/>
    <n v="5"/>
    <n v="5"/>
    <n v="33.765000000000001"/>
  </r>
  <r>
    <s v="Export"/>
    <s v="Indian Ocean Islands"/>
    <s v="Cocos Island"/>
    <s v="Cocos Island "/>
    <x v="44"/>
    <x v="0"/>
    <s v="Direct"/>
    <n v="6"/>
    <n v="6"/>
    <n v="89.262"/>
  </r>
  <r>
    <s v="Export"/>
    <s v="Indian Ocean Islands"/>
    <s v="Cocos Island"/>
    <s v="Cocos Island "/>
    <x v="12"/>
    <x v="0"/>
    <s v="Direct"/>
    <n v="5"/>
    <n v="5"/>
    <n v="30.343"/>
  </r>
  <r>
    <s v="Export"/>
    <s v="Japan"/>
    <s v="Japan"/>
    <s v="Kobe"/>
    <x v="14"/>
    <x v="0"/>
    <s v="Direct"/>
    <n v="29"/>
    <n v="29"/>
    <n v="614.048"/>
  </r>
  <r>
    <s v="Export"/>
    <s v="Japan"/>
    <s v="Japan"/>
    <s v="Kobe"/>
    <x v="44"/>
    <x v="0"/>
    <s v="Direct"/>
    <n v="2"/>
    <n v="2"/>
    <n v="20.161999999999999"/>
  </r>
  <r>
    <s v="Export"/>
    <s v="Japan"/>
    <s v="Japan"/>
    <s v="Kobe"/>
    <x v="27"/>
    <x v="0"/>
    <s v="Direct"/>
    <n v="1"/>
    <n v="1"/>
    <n v="18.088000000000001"/>
  </r>
  <r>
    <s v="Export"/>
    <s v="Japan"/>
    <s v="Japan"/>
    <s v="Nagoya"/>
    <x v="63"/>
    <x v="0"/>
    <s v="Direct"/>
    <n v="1"/>
    <n v="1"/>
    <n v="12.38"/>
  </r>
  <r>
    <s v="Export"/>
    <s v="Japan"/>
    <s v="Japan"/>
    <s v="Nagoya"/>
    <x v="19"/>
    <x v="0"/>
    <s v="Direct"/>
    <n v="1"/>
    <n v="1"/>
    <n v="20.32"/>
  </r>
  <r>
    <s v="Export"/>
    <s v="Japan"/>
    <s v="Japan"/>
    <s v="Naoetsu"/>
    <x v="29"/>
    <x v="1"/>
    <s v="Direct"/>
    <n v="1"/>
    <n v="0"/>
    <n v="7350"/>
  </r>
  <r>
    <s v="Export"/>
    <s v="Japan"/>
    <s v="Japan"/>
    <s v="Osaka"/>
    <x v="7"/>
    <x v="0"/>
    <s v="Direct"/>
    <n v="13"/>
    <n v="13"/>
    <n v="238.58199999999999"/>
  </r>
  <r>
    <s v="Export"/>
    <s v="Japan"/>
    <s v="Japan"/>
    <s v="Sendai"/>
    <x v="45"/>
    <x v="0"/>
    <s v="Direct"/>
    <n v="24"/>
    <n v="48"/>
    <n v="644.27"/>
  </r>
  <r>
    <s v="Export"/>
    <s v="Japan"/>
    <s v="Japan"/>
    <s v="Tokyo"/>
    <x v="44"/>
    <x v="0"/>
    <s v="Direct"/>
    <n v="2"/>
    <n v="2"/>
    <n v="20.321999999999999"/>
  </r>
  <r>
    <s v="Export"/>
    <s v="Japan"/>
    <s v="Japan"/>
    <s v="Tomakomai"/>
    <x v="21"/>
    <x v="0"/>
    <s v="Direct"/>
    <n v="4"/>
    <n v="4"/>
    <n v="49.71"/>
  </r>
  <r>
    <s v="Export"/>
    <s v="Middle East"/>
    <s v="Saudi Arabia"/>
    <s v="King Abdullah City"/>
    <x v="1"/>
    <x v="0"/>
    <s v="Direct"/>
    <n v="30"/>
    <n v="30"/>
    <n v="633"/>
  </r>
  <r>
    <s v="Export"/>
    <s v="Middle East"/>
    <s v="Saudi Arabia"/>
    <s v="King Abdullah City"/>
    <x v="15"/>
    <x v="0"/>
    <s v="Direct"/>
    <n v="19"/>
    <n v="38"/>
    <n v="503.33699999999999"/>
  </r>
  <r>
    <s v="Export"/>
    <s v="Middle East"/>
    <s v="United Arab Emirates"/>
    <s v="Abu-Dhabi"/>
    <x v="64"/>
    <x v="0"/>
    <s v="Direct"/>
    <n v="1"/>
    <n v="2"/>
    <n v="12.16"/>
  </r>
  <r>
    <s v="Export"/>
    <s v="Middle East"/>
    <s v="United Arab Emirates"/>
    <s v="Arab Emirates - other"/>
    <x v="65"/>
    <x v="2"/>
    <s v="Direct"/>
    <n v="674"/>
    <n v="0"/>
    <n v="33.700000000000003"/>
  </r>
  <r>
    <s v="Export"/>
    <s v="Middle East"/>
    <s v="United Arab Emirates"/>
    <s v="Jebel Ali"/>
    <x v="66"/>
    <x v="0"/>
    <s v="Direct"/>
    <n v="8"/>
    <n v="16"/>
    <n v="165.84"/>
  </r>
  <r>
    <s v="Export"/>
    <s v="Middle East"/>
    <s v="United Arab Emirates"/>
    <s v="Jebel Ali"/>
    <x v="24"/>
    <x v="0"/>
    <s v="Direct"/>
    <n v="7"/>
    <n v="13"/>
    <n v="39.72"/>
  </r>
  <r>
    <s v="Export"/>
    <s v="Middle East"/>
    <s v="United Arab Emirates"/>
    <s v="Jebel Ali"/>
    <x v="12"/>
    <x v="0"/>
    <s v="Direct"/>
    <n v="1"/>
    <n v="1"/>
    <n v="21.8"/>
  </r>
  <r>
    <s v="Export"/>
    <s v="Middle East"/>
    <s v="United Arab Emirates"/>
    <s v="Jebel Ali"/>
    <x v="31"/>
    <x v="0"/>
    <s v="Direct"/>
    <n v="14"/>
    <n v="14"/>
    <n v="287.60000000000002"/>
  </r>
  <r>
    <s v="Export"/>
    <s v="Middle East"/>
    <s v="United Arab Emirates"/>
    <s v="Jebel Ali"/>
    <x v="26"/>
    <x v="2"/>
    <s v="Direct"/>
    <n v="7"/>
    <n v="0"/>
    <n v="276.82499999999999"/>
  </r>
  <r>
    <s v="Export"/>
    <s v="Middle East"/>
    <s v="United Arab Emirates"/>
    <s v="Sharjah"/>
    <x v="22"/>
    <x v="0"/>
    <s v="Direct"/>
    <n v="1"/>
    <n v="2"/>
    <n v="21.63"/>
  </r>
  <r>
    <s v="Export"/>
    <s v="Middle East"/>
    <s v="United Arab Emirates"/>
    <s v="Sharjah"/>
    <x v="27"/>
    <x v="0"/>
    <s v="Direct"/>
    <n v="32"/>
    <n v="64"/>
    <n v="776.77"/>
  </r>
  <r>
    <s v="Export"/>
    <s v="New Zealand"/>
    <s v="New Zealand"/>
    <s v="Auckland"/>
    <x v="58"/>
    <x v="0"/>
    <s v="Direct"/>
    <n v="1"/>
    <n v="2"/>
    <n v="13.5"/>
  </r>
  <r>
    <s v="Export"/>
    <s v="New Zealand"/>
    <s v="New Zealand"/>
    <s v="Auckland"/>
    <x v="25"/>
    <x v="0"/>
    <s v="Direct"/>
    <n v="2"/>
    <n v="2"/>
    <n v="35.86"/>
  </r>
  <r>
    <s v="Export"/>
    <s v="New Zealand"/>
    <s v="New Zealand"/>
    <s v="Auckland"/>
    <x v="9"/>
    <x v="0"/>
    <s v="Direct"/>
    <n v="3"/>
    <n v="6"/>
    <n v="57.493000000000002"/>
  </r>
  <r>
    <s v="Export"/>
    <s v="New Zealand"/>
    <s v="New Zealand"/>
    <s v="Auckland"/>
    <x v="39"/>
    <x v="0"/>
    <s v="Direct"/>
    <n v="6"/>
    <n v="6"/>
    <n v="45.161299999999997"/>
  </r>
  <r>
    <s v="Export"/>
    <s v="New Zealand"/>
    <s v="New Zealand"/>
    <s v="Auckland"/>
    <x v="24"/>
    <x v="2"/>
    <s v="Direct"/>
    <n v="3"/>
    <n v="0"/>
    <n v="6.234"/>
  </r>
  <r>
    <s v="Export"/>
    <s v="New Zealand"/>
    <s v="New Zealand"/>
    <s v="Auckland"/>
    <x v="31"/>
    <x v="0"/>
    <s v="Direct"/>
    <n v="3"/>
    <n v="3"/>
    <n v="62.16"/>
  </r>
  <r>
    <s v="Export"/>
    <s v="New Zealand"/>
    <s v="New Zealand"/>
    <s v="Lyttelton"/>
    <x v="9"/>
    <x v="0"/>
    <s v="Direct"/>
    <n v="1"/>
    <n v="2"/>
    <n v="8.6"/>
  </r>
  <r>
    <s v="Export"/>
    <s v="New Zealand"/>
    <s v="New Zealand"/>
    <s v="Lyttelton"/>
    <x v="22"/>
    <x v="0"/>
    <s v="Direct"/>
    <n v="1"/>
    <n v="1"/>
    <n v="5.9020000000000001"/>
  </r>
  <r>
    <s v="Export"/>
    <s v="New Zealand"/>
    <s v="New Zealand"/>
    <s v="Lyttelton"/>
    <x v="24"/>
    <x v="2"/>
    <s v="Direct"/>
    <n v="2"/>
    <n v="0"/>
    <n v="3.4020000000000001"/>
  </r>
  <r>
    <s v="Export"/>
    <s v="New Zealand"/>
    <s v="New Zealand"/>
    <s v="Lyttelton"/>
    <x v="2"/>
    <x v="0"/>
    <s v="Direct"/>
    <n v="1"/>
    <n v="2"/>
    <n v="5"/>
  </r>
  <r>
    <s v="Export"/>
    <s v="New Zealand"/>
    <s v="New Zealand"/>
    <s v="Napier"/>
    <x v="2"/>
    <x v="0"/>
    <s v="Direct"/>
    <n v="1"/>
    <n v="2"/>
    <n v="11.509"/>
  </r>
  <r>
    <s v="Export"/>
    <s v="New Zealand"/>
    <s v="New Zealand"/>
    <s v="Nelson"/>
    <x v="2"/>
    <x v="0"/>
    <s v="Direct"/>
    <n v="4"/>
    <n v="4"/>
    <n v="100"/>
  </r>
  <r>
    <s v="Export"/>
    <s v="New Zealand"/>
    <s v="New Zealand"/>
    <s v="Wellington"/>
    <x v="31"/>
    <x v="0"/>
    <s v="Direct"/>
    <n v="9"/>
    <n v="9"/>
    <n v="184.76"/>
  </r>
  <r>
    <s v="Export"/>
    <s v="Scandinavia"/>
    <s v="Finland"/>
    <s v="Helsinki"/>
    <x v="1"/>
    <x v="0"/>
    <s v="Direct"/>
    <n v="1"/>
    <n v="2"/>
    <n v="20.3"/>
  </r>
  <r>
    <s v="Export"/>
    <s v="Scandinavia"/>
    <s v="Norway"/>
    <s v="Kristiansand"/>
    <x v="67"/>
    <x v="0"/>
    <s v="Direct"/>
    <n v="60"/>
    <n v="60"/>
    <n v="1610.154"/>
  </r>
  <r>
    <s v="Export"/>
    <s v="Scandinavia"/>
    <s v="Sweden"/>
    <s v="Gothenburg"/>
    <x v="14"/>
    <x v="0"/>
    <s v="Direct"/>
    <n v="2"/>
    <n v="2"/>
    <n v="52.1"/>
  </r>
  <r>
    <s v="Export"/>
    <s v="Scandinavia"/>
    <s v="Sweden"/>
    <s v="Gothenburg"/>
    <x v="12"/>
    <x v="0"/>
    <s v="Direct"/>
    <n v="1"/>
    <n v="1"/>
    <n v="0.81899999999999995"/>
  </r>
  <r>
    <s v="Export"/>
    <s v="South America"/>
    <s v="Brazil"/>
    <s v="Santos"/>
    <x v="1"/>
    <x v="0"/>
    <s v="Direct"/>
    <n v="5"/>
    <n v="5"/>
    <n v="105.5"/>
  </r>
  <r>
    <s v="Export"/>
    <s v="South America"/>
    <s v="Brazil"/>
    <s v="Santos"/>
    <x v="4"/>
    <x v="0"/>
    <s v="Direct"/>
    <n v="1"/>
    <n v="1"/>
    <n v="2.5"/>
  </r>
  <r>
    <s v="Export"/>
    <s v="Indian Ocean Islands"/>
    <s v="Maldive Islands"/>
    <s v="Male"/>
    <x v="43"/>
    <x v="0"/>
    <s v="Direct"/>
    <n v="2"/>
    <n v="2"/>
    <n v="45.0122"/>
  </r>
  <r>
    <s v="Export"/>
    <s v="Indian Ocean Islands"/>
    <s v="Maldive Islands"/>
    <s v="Male"/>
    <x v="15"/>
    <x v="0"/>
    <s v="Direct"/>
    <n v="1"/>
    <n v="1"/>
    <n v="13.33"/>
  </r>
  <r>
    <s v="Export"/>
    <s v="Indian Ocean Islands"/>
    <s v="Mauritius"/>
    <s v="Port Louis"/>
    <x v="68"/>
    <x v="0"/>
    <s v="Direct"/>
    <n v="1"/>
    <n v="1"/>
    <n v="23.5"/>
  </r>
  <r>
    <s v="Export"/>
    <s v="Japan"/>
    <s v="Japan"/>
    <s v="Hakata"/>
    <x v="41"/>
    <x v="0"/>
    <s v="Direct"/>
    <n v="1"/>
    <n v="2"/>
    <n v="30.2"/>
  </r>
  <r>
    <s v="Export"/>
    <s v="Japan"/>
    <s v="Japan"/>
    <s v="Hososhima"/>
    <x v="45"/>
    <x v="0"/>
    <s v="Direct"/>
    <n v="5"/>
    <n v="10"/>
    <n v="131.87"/>
  </r>
  <r>
    <s v="Export"/>
    <s v="Japan"/>
    <s v="Japan"/>
    <s v="Imari"/>
    <x v="45"/>
    <x v="0"/>
    <s v="Direct"/>
    <n v="8"/>
    <n v="16"/>
    <n v="237.24"/>
  </r>
  <r>
    <s v="Export"/>
    <s v="Japan"/>
    <s v="Japan"/>
    <s v="Kobe"/>
    <x v="15"/>
    <x v="0"/>
    <s v="Direct"/>
    <n v="6"/>
    <n v="12"/>
    <n v="159.19"/>
  </r>
  <r>
    <s v="Export"/>
    <s v="Japan"/>
    <s v="Japan"/>
    <s v="Kobe"/>
    <x v="45"/>
    <x v="0"/>
    <s v="Direct"/>
    <n v="71"/>
    <n v="142"/>
    <n v="1917.6"/>
  </r>
  <r>
    <s v="Export"/>
    <s v="Japan"/>
    <s v="Japan"/>
    <s v="Kobe"/>
    <x v="46"/>
    <x v="0"/>
    <s v="Direct"/>
    <n v="10"/>
    <n v="20"/>
    <n v="287.02999999999997"/>
  </r>
  <r>
    <s v="Export"/>
    <s v="Japan"/>
    <s v="Japan"/>
    <s v="Kobe"/>
    <x v="20"/>
    <x v="0"/>
    <s v="Direct"/>
    <n v="1"/>
    <n v="1"/>
    <n v="15.56"/>
  </r>
  <r>
    <s v="Export"/>
    <s v="Japan"/>
    <s v="Japan"/>
    <s v="Kobe"/>
    <x v="17"/>
    <x v="0"/>
    <s v="Direct"/>
    <n v="2"/>
    <n v="2"/>
    <n v="40.799999999999997"/>
  </r>
  <r>
    <s v="Export"/>
    <s v="Japan"/>
    <s v="Japan"/>
    <s v="Nagoya"/>
    <x v="17"/>
    <x v="0"/>
    <s v="Direct"/>
    <n v="8"/>
    <n v="10"/>
    <n v="183.17"/>
  </r>
  <r>
    <s v="Export"/>
    <s v="Japan"/>
    <s v="Japan"/>
    <s v="Naha"/>
    <x v="45"/>
    <x v="0"/>
    <s v="Direct"/>
    <n v="17"/>
    <n v="34"/>
    <n v="487.55"/>
  </r>
  <r>
    <s v="Export"/>
    <s v="Japan"/>
    <s v="Japan"/>
    <s v="Oita"/>
    <x v="63"/>
    <x v="0"/>
    <s v="Direct"/>
    <n v="2"/>
    <n v="4"/>
    <n v="47.44"/>
  </r>
  <r>
    <s v="Export"/>
    <s v="Japan"/>
    <s v="Japan"/>
    <s v="Osaka"/>
    <x v="53"/>
    <x v="0"/>
    <s v="Direct"/>
    <n v="11"/>
    <n v="11"/>
    <n v="221.47800000000001"/>
  </r>
  <r>
    <s v="Export"/>
    <s v="Japan"/>
    <s v="Japan"/>
    <s v="Osaka"/>
    <x v="67"/>
    <x v="0"/>
    <s v="Direct"/>
    <n v="60"/>
    <n v="60"/>
    <n v="1660.6362999999999"/>
  </r>
  <r>
    <s v="Export"/>
    <s v="Japan"/>
    <s v="Japan"/>
    <s v="Osaka"/>
    <x v="69"/>
    <x v="0"/>
    <s v="Direct"/>
    <n v="10"/>
    <n v="10"/>
    <n v="183.48"/>
  </r>
  <r>
    <s v="Export"/>
    <s v="Japan"/>
    <s v="Japan"/>
    <s v="Shibushi"/>
    <x v="45"/>
    <x v="0"/>
    <s v="Direct"/>
    <n v="245"/>
    <n v="490"/>
    <n v="6618.86"/>
  </r>
  <r>
    <s v="Export"/>
    <s v="Japan"/>
    <s v="Japan"/>
    <s v="Tokyo"/>
    <x v="15"/>
    <x v="0"/>
    <s v="Direct"/>
    <n v="8"/>
    <n v="15"/>
    <n v="214.66399999999999"/>
  </r>
  <r>
    <s v="Export"/>
    <s v="Japan"/>
    <s v="Japan"/>
    <s v="Tokyo"/>
    <x v="7"/>
    <x v="0"/>
    <s v="Direct"/>
    <n v="1"/>
    <n v="1"/>
    <n v="16.686"/>
  </r>
  <r>
    <s v="Export"/>
    <s v="Japan"/>
    <s v="Japan"/>
    <s v="Tokyo"/>
    <x v="45"/>
    <x v="0"/>
    <s v="Direct"/>
    <n v="7"/>
    <n v="14"/>
    <n v="181.345"/>
  </r>
  <r>
    <s v="Export"/>
    <s v="Japan"/>
    <s v="Japan"/>
    <s v="Tokyo"/>
    <x v="3"/>
    <x v="0"/>
    <s v="Direct"/>
    <n v="1"/>
    <n v="1"/>
    <n v="1.415"/>
  </r>
  <r>
    <s v="Export"/>
    <s v="Japan"/>
    <s v="Japan"/>
    <s v="Tokyo"/>
    <x v="63"/>
    <x v="0"/>
    <s v="Direct"/>
    <n v="1"/>
    <n v="2"/>
    <n v="23.78"/>
  </r>
  <r>
    <s v="Export"/>
    <s v="Japan"/>
    <s v="Japan"/>
    <s v="Tomakomai"/>
    <x v="25"/>
    <x v="0"/>
    <s v="Direct"/>
    <n v="1"/>
    <n v="2"/>
    <n v="28.4"/>
  </r>
  <r>
    <s v="Export"/>
    <s v="Japan"/>
    <s v="Japan"/>
    <s v="Yokohama"/>
    <x v="70"/>
    <x v="0"/>
    <s v="Direct"/>
    <n v="20"/>
    <n v="20"/>
    <n v="435.73"/>
  </r>
  <r>
    <s v="Export"/>
    <s v="Japan"/>
    <s v="Japan"/>
    <s v="Yokohama"/>
    <x v="7"/>
    <x v="0"/>
    <s v="Direct"/>
    <n v="14"/>
    <n v="15"/>
    <n v="264.18700000000001"/>
  </r>
  <r>
    <s v="Export"/>
    <s v="Japan"/>
    <s v="Japan"/>
    <s v="Yokohama"/>
    <x v="45"/>
    <x v="0"/>
    <s v="Direct"/>
    <n v="86"/>
    <n v="172"/>
    <n v="2285.1001000000001"/>
  </r>
  <r>
    <s v="Export"/>
    <s v="Japan"/>
    <s v="Japan"/>
    <s v="Yokohama"/>
    <x v="62"/>
    <x v="0"/>
    <s v="Direct"/>
    <n v="1"/>
    <n v="2"/>
    <n v="24.448"/>
  </r>
  <r>
    <s v="Export"/>
    <s v="Japan"/>
    <s v="Japan"/>
    <s v="Yokohama"/>
    <x v="20"/>
    <x v="0"/>
    <s v="Direct"/>
    <n v="26"/>
    <n v="52"/>
    <n v="695.92"/>
  </r>
  <r>
    <s v="Export"/>
    <s v="Mediterranean"/>
    <s v="Italy"/>
    <s v="Genoa"/>
    <x v="1"/>
    <x v="0"/>
    <s v="Direct"/>
    <n v="7"/>
    <n v="14"/>
    <n v="139.279"/>
  </r>
  <r>
    <s v="Export"/>
    <s v="Mediterranean"/>
    <s v="Italy"/>
    <s v="La Spezia"/>
    <x v="71"/>
    <x v="0"/>
    <s v="Direct"/>
    <n v="5"/>
    <n v="5"/>
    <n v="106.17"/>
  </r>
  <r>
    <s v="Export"/>
    <s v="Mediterranean"/>
    <s v="Italy"/>
    <s v="Venice"/>
    <x v="25"/>
    <x v="0"/>
    <s v="Direct"/>
    <n v="14"/>
    <n v="14"/>
    <n v="360.41"/>
  </r>
  <r>
    <s v="Export"/>
    <s v="Mediterranean"/>
    <s v="Turkey"/>
    <s v="Istanbul"/>
    <x v="6"/>
    <x v="0"/>
    <s v="Direct"/>
    <n v="2"/>
    <n v="2"/>
    <n v="39.659999999999997"/>
  </r>
  <r>
    <s v="Export"/>
    <s v="Japan"/>
    <s v="Japan"/>
    <s v="Yokohama"/>
    <x v="41"/>
    <x v="0"/>
    <s v="Direct"/>
    <n v="1"/>
    <n v="2"/>
    <n v="29.37"/>
  </r>
  <r>
    <s v="Export"/>
    <s v="Mediterranean"/>
    <s v="Italy"/>
    <s v="Bari"/>
    <x v="4"/>
    <x v="0"/>
    <s v="Direct"/>
    <n v="1"/>
    <n v="1"/>
    <n v="2.8"/>
  </r>
  <r>
    <s v="Export"/>
    <s v="Mediterranean"/>
    <s v="Italy"/>
    <s v="Italy - other"/>
    <x v="33"/>
    <x v="0"/>
    <s v="Direct"/>
    <n v="1"/>
    <n v="1"/>
    <n v="18.190000000000001"/>
  </r>
  <r>
    <s v="Export"/>
    <s v="Mediterranean"/>
    <s v="Italy"/>
    <s v="La Spezia"/>
    <x v="1"/>
    <x v="0"/>
    <s v="Direct"/>
    <n v="5"/>
    <n v="10"/>
    <n v="108.24"/>
  </r>
  <r>
    <s v="Export"/>
    <s v="Mediterranean"/>
    <s v="Turkey"/>
    <s v="Istanbul"/>
    <x v="4"/>
    <x v="0"/>
    <s v="Direct"/>
    <n v="2"/>
    <n v="2"/>
    <n v="44.567"/>
  </r>
  <r>
    <s v="Export"/>
    <s v="Middle East"/>
    <s v="Bahrain"/>
    <s v="Bahrain - other"/>
    <x v="3"/>
    <x v="0"/>
    <s v="Direct"/>
    <n v="1"/>
    <n v="1"/>
    <n v="4.2"/>
  </r>
  <r>
    <s v="Export"/>
    <s v="Middle East"/>
    <s v="Jordan"/>
    <s v="Aqabah"/>
    <x v="26"/>
    <x v="2"/>
    <s v="Direct"/>
    <n v="1"/>
    <n v="0"/>
    <n v="61.295999999999999"/>
  </r>
  <r>
    <s v="Export"/>
    <s v="Middle East"/>
    <s v="Kuwait"/>
    <s v="Kuwait"/>
    <x v="72"/>
    <x v="1"/>
    <s v="Direct"/>
    <n v="1"/>
    <n v="0"/>
    <n v="2301.6999999999998"/>
  </r>
  <r>
    <s v="Export"/>
    <s v="Middle East"/>
    <s v="Kuwait"/>
    <s v="Kuwait"/>
    <x v="65"/>
    <x v="2"/>
    <s v="Direct"/>
    <n v="50931"/>
    <n v="0"/>
    <n v="2546.5500000000002"/>
  </r>
  <r>
    <s v="Export"/>
    <s v="Middle East"/>
    <s v="Kuwait"/>
    <s v="Kuwait"/>
    <x v="2"/>
    <x v="2"/>
    <s v="Direct"/>
    <n v="1"/>
    <n v="0"/>
    <n v="8"/>
  </r>
  <r>
    <s v="Export"/>
    <s v="Middle East"/>
    <s v="Qatar"/>
    <s v="Hamad"/>
    <x v="15"/>
    <x v="0"/>
    <s v="Direct"/>
    <n v="15"/>
    <n v="30"/>
    <n v="450.04300000000001"/>
  </r>
  <r>
    <s v="Export"/>
    <s v="Middle East"/>
    <s v="Saudi Arabia"/>
    <s v="King Abdullah City"/>
    <x v="7"/>
    <x v="0"/>
    <s v="Direct"/>
    <n v="3"/>
    <n v="6"/>
    <n v="79.442099999999996"/>
  </r>
  <r>
    <s v="Export"/>
    <s v="Middle East"/>
    <s v="Saudi Arabia"/>
    <s v="King Abdullah City"/>
    <x v="21"/>
    <x v="0"/>
    <s v="Direct"/>
    <n v="3"/>
    <n v="6"/>
    <n v="42.01"/>
  </r>
  <r>
    <s v="Export"/>
    <s v="Middle East"/>
    <s v="United Arab Emirates"/>
    <s v="Abu-Dhabi"/>
    <x v="31"/>
    <x v="0"/>
    <s v="Direct"/>
    <n v="2"/>
    <n v="2"/>
    <n v="41.04"/>
  </r>
  <r>
    <s v="Export"/>
    <s v="Middle East"/>
    <s v="United Arab Emirates"/>
    <s v="Jebel Ali"/>
    <x v="73"/>
    <x v="0"/>
    <s v="Direct"/>
    <n v="6"/>
    <n v="12"/>
    <n v="123.69"/>
  </r>
  <r>
    <s v="Export"/>
    <s v="Middle East"/>
    <s v="United Arab Emirates"/>
    <s v="Jebel Ali"/>
    <x v="15"/>
    <x v="0"/>
    <s v="Direct"/>
    <n v="76"/>
    <n v="151"/>
    <n v="2154.4602"/>
  </r>
  <r>
    <s v="Export"/>
    <s v="Middle East"/>
    <s v="United Arab Emirates"/>
    <s v="Jebel Ali"/>
    <x v="7"/>
    <x v="0"/>
    <s v="Direct"/>
    <n v="12"/>
    <n v="17"/>
    <n v="230.47"/>
  </r>
  <r>
    <s v="Export"/>
    <s v="Middle East"/>
    <s v="United Arab Emirates"/>
    <s v="Jebel Ali"/>
    <x v="22"/>
    <x v="0"/>
    <s v="Direct"/>
    <n v="2"/>
    <n v="4"/>
    <n v="41"/>
  </r>
  <r>
    <s v="Export"/>
    <s v="Middle East"/>
    <s v="United Arab Emirates"/>
    <s v="Jebel Ali"/>
    <x v="12"/>
    <x v="2"/>
    <s v="Direct"/>
    <n v="2"/>
    <n v="0"/>
    <n v="7.875"/>
  </r>
  <r>
    <s v="Export"/>
    <s v="Middle East"/>
    <s v="United Arab Emirates"/>
    <s v="Jebel Ali"/>
    <x v="3"/>
    <x v="0"/>
    <s v="Direct"/>
    <n v="1"/>
    <n v="2"/>
    <n v="3.2"/>
  </r>
  <r>
    <s v="Export"/>
    <s v="Middle East"/>
    <s v="United Arab Emirates"/>
    <s v="Jebel Ali"/>
    <x v="50"/>
    <x v="0"/>
    <s v="Direct"/>
    <n v="10"/>
    <n v="10"/>
    <n v="207.21"/>
  </r>
  <r>
    <s v="Export"/>
    <s v="Middle East"/>
    <s v="United Arab Emirates"/>
    <s v="Jebel Ali"/>
    <x v="21"/>
    <x v="0"/>
    <s v="Direct"/>
    <n v="8"/>
    <n v="16"/>
    <n v="136.58000000000001"/>
  </r>
  <r>
    <s v="Export"/>
    <s v="Middle East"/>
    <s v="United Arab Emirates"/>
    <s v="Jebel Ali"/>
    <x v="27"/>
    <x v="0"/>
    <s v="Direct"/>
    <n v="46"/>
    <n v="89"/>
    <n v="1158.7329999999999"/>
  </r>
  <r>
    <s v="Export"/>
    <s v="Middle East"/>
    <s v="United Arab Emirates"/>
    <s v="Jebel Ali"/>
    <x v="5"/>
    <x v="0"/>
    <s v="Direct"/>
    <n v="4"/>
    <n v="8"/>
    <n v="81.81"/>
  </r>
  <r>
    <s v="Export"/>
    <s v="Middle East"/>
    <s v="United Arab Emirates"/>
    <s v="Sharjah"/>
    <x v="66"/>
    <x v="0"/>
    <s v="Direct"/>
    <n v="8"/>
    <n v="16"/>
    <n v="167.91"/>
  </r>
  <r>
    <s v="Export"/>
    <s v="Middle East"/>
    <s v="United Arab Emirates"/>
    <s v="Sharjah"/>
    <x v="37"/>
    <x v="0"/>
    <s v="Direct"/>
    <n v="6"/>
    <n v="6"/>
    <n v="117.58"/>
  </r>
  <r>
    <s v="Export"/>
    <s v="New Zealand"/>
    <s v="New Zealand"/>
    <s v="Auckland"/>
    <x v="51"/>
    <x v="0"/>
    <s v="Direct"/>
    <n v="18"/>
    <n v="20"/>
    <n v="443.44"/>
  </r>
  <r>
    <s v="Export"/>
    <s v="New Zealand"/>
    <s v="New Zealand"/>
    <s v="Auckland"/>
    <x v="4"/>
    <x v="2"/>
    <s v="Direct"/>
    <n v="1"/>
    <n v="0"/>
    <n v="14.75"/>
  </r>
  <r>
    <s v="Export"/>
    <s v="New Zealand"/>
    <s v="New Zealand"/>
    <s v="Auckland"/>
    <x v="2"/>
    <x v="0"/>
    <s v="Direct"/>
    <n v="3"/>
    <n v="5"/>
    <n v="48.655000000000001"/>
  </r>
  <r>
    <s v="Export"/>
    <s v="New Zealand"/>
    <s v="New Zealand"/>
    <s v="Auckland"/>
    <x v="26"/>
    <x v="2"/>
    <s v="Direct"/>
    <n v="2"/>
    <n v="0"/>
    <n v="14.1"/>
  </r>
  <r>
    <s v="Export"/>
    <s v="Mediterranean"/>
    <s v="Turkey"/>
    <s v="Izmir"/>
    <x v="9"/>
    <x v="0"/>
    <s v="Direct"/>
    <n v="1"/>
    <n v="1"/>
    <n v="4.8"/>
  </r>
  <r>
    <s v="Export"/>
    <s v="Middle East"/>
    <s v="Iraq"/>
    <s v="Umm Qasr"/>
    <x v="8"/>
    <x v="0"/>
    <s v="Direct"/>
    <n v="1"/>
    <n v="2"/>
    <n v="6.56"/>
  </r>
  <r>
    <s v="Export"/>
    <s v="Middle East"/>
    <s v="Israel"/>
    <s v="Eilat"/>
    <x v="74"/>
    <x v="2"/>
    <s v="Direct"/>
    <n v="6889"/>
    <n v="0"/>
    <n v="2321.59"/>
  </r>
  <r>
    <s v="Export"/>
    <s v="Middle East"/>
    <s v="Israel"/>
    <s v="Eilat"/>
    <x v="72"/>
    <x v="2"/>
    <s v="Direct"/>
    <n v="40"/>
    <n v="0"/>
    <n v="40"/>
  </r>
  <r>
    <s v="Export"/>
    <s v="Middle East"/>
    <s v="Israel"/>
    <s v="Eilat"/>
    <x v="2"/>
    <x v="2"/>
    <s v="Direct"/>
    <n v="35"/>
    <n v="0"/>
    <n v="35"/>
  </r>
  <r>
    <s v="Export"/>
    <s v="Middle East"/>
    <s v="Kuwait"/>
    <s v="Shuwaikh"/>
    <x v="27"/>
    <x v="0"/>
    <s v="Direct"/>
    <n v="1"/>
    <n v="2"/>
    <n v="24.6"/>
  </r>
  <r>
    <s v="Export"/>
    <s v="Middle East"/>
    <s v="Lebanon"/>
    <s v="Beirut"/>
    <x v="4"/>
    <x v="0"/>
    <s v="Direct"/>
    <n v="5"/>
    <n v="10"/>
    <n v="81.7"/>
  </r>
  <r>
    <s v="Export"/>
    <s v="Middle East"/>
    <s v="Oman"/>
    <s v="Sohar"/>
    <x v="15"/>
    <x v="0"/>
    <s v="Direct"/>
    <n v="5"/>
    <n v="10"/>
    <n v="125.331"/>
  </r>
  <r>
    <s v="Export"/>
    <s v="Middle East"/>
    <s v="Oman"/>
    <s v="Sohar"/>
    <x v="7"/>
    <x v="0"/>
    <s v="Direct"/>
    <n v="1"/>
    <n v="1"/>
    <n v="15.741"/>
  </r>
  <r>
    <s v="Export"/>
    <s v="Middle East"/>
    <s v="Qatar"/>
    <s v="Hamad"/>
    <x v="7"/>
    <x v="0"/>
    <s v="Direct"/>
    <n v="2"/>
    <n v="3"/>
    <n v="39.819000000000003"/>
  </r>
  <r>
    <s v="Export"/>
    <s v="Middle East"/>
    <s v="Qatar"/>
    <s v="Hamad"/>
    <x v="9"/>
    <x v="0"/>
    <s v="Direct"/>
    <n v="4"/>
    <n v="8"/>
    <n v="79.509"/>
  </r>
  <r>
    <s v="Export"/>
    <s v="Middle East"/>
    <s v="Qatar"/>
    <s v="Hamad"/>
    <x v="3"/>
    <x v="0"/>
    <s v="Direct"/>
    <n v="1"/>
    <n v="1"/>
    <n v="2.9"/>
  </r>
  <r>
    <s v="Export"/>
    <s v="Middle East"/>
    <s v="Saudi Arabia"/>
    <s v="Ad Dammam"/>
    <x v="9"/>
    <x v="0"/>
    <s v="Direct"/>
    <n v="1"/>
    <n v="1"/>
    <n v="4"/>
  </r>
  <r>
    <s v="Export"/>
    <s v="Middle East"/>
    <s v="Saudi Arabia"/>
    <s v="Jeddah"/>
    <x v="15"/>
    <x v="0"/>
    <s v="Direct"/>
    <n v="25"/>
    <n v="50"/>
    <n v="821.31"/>
  </r>
  <r>
    <s v="Export"/>
    <s v="Middle East"/>
    <s v="Saudi Arabia"/>
    <s v="Jeddah"/>
    <x v="7"/>
    <x v="0"/>
    <s v="Direct"/>
    <n v="14"/>
    <n v="19"/>
    <n v="279.18610000000001"/>
  </r>
  <r>
    <s v="Export"/>
    <s v="Middle East"/>
    <s v="United Arab Emirates"/>
    <s v="Jebel Ali"/>
    <x v="4"/>
    <x v="0"/>
    <s v="Direct"/>
    <n v="2"/>
    <n v="4"/>
    <n v="37.700000000000003"/>
  </r>
  <r>
    <s v="Export"/>
    <s v="Middle East"/>
    <s v="United Arab Emirates"/>
    <s v="Jebel Ali"/>
    <x v="11"/>
    <x v="0"/>
    <s v="Direct"/>
    <n v="6"/>
    <n v="6"/>
    <n v="144.375"/>
  </r>
  <r>
    <s v="Export"/>
    <s v="Middle East"/>
    <s v="United Arab Emirates"/>
    <s v="Jebel Ali"/>
    <x v="18"/>
    <x v="0"/>
    <s v="Direct"/>
    <n v="2"/>
    <n v="2"/>
    <n v="41.2"/>
  </r>
  <r>
    <s v="Export"/>
    <s v="Middle East"/>
    <s v="United Arab Emirates"/>
    <s v="Jebel Ali"/>
    <x v="75"/>
    <x v="0"/>
    <s v="Direct"/>
    <n v="1"/>
    <n v="2"/>
    <n v="8"/>
  </r>
  <r>
    <s v="Export"/>
    <s v="Middle East"/>
    <s v="United Arab Emirates"/>
    <s v="Sharjah"/>
    <x v="73"/>
    <x v="0"/>
    <s v="Direct"/>
    <n v="3"/>
    <n v="6"/>
    <n v="63.38"/>
  </r>
  <r>
    <s v="Export"/>
    <s v="New Zealand"/>
    <s v="New Zealand"/>
    <s v="Auckland"/>
    <x v="1"/>
    <x v="0"/>
    <s v="Direct"/>
    <n v="1"/>
    <n v="1"/>
    <n v="6.84"/>
  </r>
  <r>
    <s v="Export"/>
    <s v="New Zealand"/>
    <s v="New Zealand"/>
    <s v="Auckland"/>
    <x v="76"/>
    <x v="0"/>
    <s v="Direct"/>
    <n v="1"/>
    <n v="1"/>
    <n v="11.4048"/>
  </r>
  <r>
    <s v="Export"/>
    <s v="New Zealand"/>
    <s v="New Zealand"/>
    <s v="Auckland"/>
    <x v="4"/>
    <x v="0"/>
    <s v="Direct"/>
    <n v="5"/>
    <n v="7"/>
    <n v="52.503"/>
  </r>
  <r>
    <s v="Export"/>
    <s v="New Zealand"/>
    <s v="New Zealand"/>
    <s v="Lyttelton"/>
    <x v="4"/>
    <x v="0"/>
    <s v="Direct"/>
    <n v="1"/>
    <n v="1"/>
    <n v="6.968"/>
  </r>
  <r>
    <s v="Export"/>
    <s v="New Zealand"/>
    <s v="New Zealand"/>
    <s v="Lyttelton"/>
    <x v="17"/>
    <x v="0"/>
    <s v="Direct"/>
    <n v="4"/>
    <n v="4"/>
    <n v="103.2"/>
  </r>
  <r>
    <s v="Export"/>
    <s v="New Zealand"/>
    <s v="New Zealand"/>
    <s v="Metroport / Auckland"/>
    <x v="53"/>
    <x v="0"/>
    <s v="Direct"/>
    <n v="4"/>
    <n v="4"/>
    <n v="87.36"/>
  </r>
  <r>
    <s v="Export"/>
    <s v="New Zealand"/>
    <s v="New Zealand"/>
    <s v="Napier"/>
    <x v="4"/>
    <x v="0"/>
    <s v="Direct"/>
    <n v="1"/>
    <n v="1"/>
    <n v="7.7210000000000001"/>
  </r>
  <r>
    <s v="Export"/>
    <s v="New Zealand"/>
    <s v="New Zealand"/>
    <s v="Nelson"/>
    <x v="4"/>
    <x v="0"/>
    <s v="Direct"/>
    <n v="1"/>
    <n v="2"/>
    <n v="15"/>
  </r>
  <r>
    <s v="Export"/>
    <s v="New Zealand"/>
    <s v="New Zealand"/>
    <s v="Nelson"/>
    <x v="17"/>
    <x v="0"/>
    <s v="Direct"/>
    <n v="2"/>
    <n v="2"/>
    <n v="54.6"/>
  </r>
  <r>
    <s v="Export"/>
    <s v="New Zealand"/>
    <s v="New Zealand"/>
    <s v="Port Chalmers"/>
    <x v="14"/>
    <x v="0"/>
    <s v="Direct"/>
    <n v="5"/>
    <n v="5"/>
    <n v="95"/>
  </r>
  <r>
    <s v="Export"/>
    <s v="New Zealand"/>
    <s v="New Zealand"/>
    <s v="Port Chalmers"/>
    <x v="2"/>
    <x v="0"/>
    <s v="Direct"/>
    <n v="1"/>
    <n v="1"/>
    <n v="6"/>
  </r>
  <r>
    <s v="Export"/>
    <s v="Indian Ocean Islands"/>
    <s v="Cocos Island"/>
    <s v="Cocos Island "/>
    <x v="21"/>
    <x v="2"/>
    <s v="Direct"/>
    <n v="2"/>
    <n v="0"/>
    <n v="1.08"/>
  </r>
  <r>
    <s v="Export"/>
    <s v="Indian Ocean Islands"/>
    <s v="Maldive Islands"/>
    <s v="Male"/>
    <x v="7"/>
    <x v="0"/>
    <s v="Direct"/>
    <n v="1"/>
    <n v="1"/>
    <n v="11.7774"/>
  </r>
  <r>
    <s v="Export"/>
    <s v="Indian Ocean Islands"/>
    <s v="Mauritius"/>
    <s v="Port Louis"/>
    <x v="27"/>
    <x v="0"/>
    <s v="Direct"/>
    <n v="1"/>
    <n v="2"/>
    <n v="19.96"/>
  </r>
  <r>
    <s v="Export"/>
    <s v="Indian Ocean Islands"/>
    <s v="Reunion"/>
    <s v="Pointe Des Galets"/>
    <x v="0"/>
    <x v="0"/>
    <s v="Direct"/>
    <n v="1"/>
    <n v="2"/>
    <n v="10.034000000000001"/>
  </r>
  <r>
    <s v="Export"/>
    <s v="Japan"/>
    <s v="Japan"/>
    <s v="Hakata"/>
    <x v="45"/>
    <x v="0"/>
    <s v="Direct"/>
    <n v="171"/>
    <n v="342"/>
    <n v="4363.6598999999997"/>
  </r>
  <r>
    <s v="Export"/>
    <s v="Japan"/>
    <s v="Japan"/>
    <s v="Kobe"/>
    <x v="37"/>
    <x v="0"/>
    <s v="Direct"/>
    <n v="1"/>
    <n v="1"/>
    <n v="11.74"/>
  </r>
  <r>
    <s v="Export"/>
    <s v="Japan"/>
    <s v="Japan"/>
    <s v="Kobe"/>
    <x v="56"/>
    <x v="0"/>
    <s v="Direct"/>
    <n v="2"/>
    <n v="2"/>
    <n v="43.1"/>
  </r>
  <r>
    <s v="Export"/>
    <s v="Japan"/>
    <s v="Japan"/>
    <s v="Kobe"/>
    <x v="19"/>
    <x v="0"/>
    <s v="Direct"/>
    <n v="1"/>
    <n v="1"/>
    <n v="20.36"/>
  </r>
  <r>
    <s v="Export"/>
    <s v="Japan"/>
    <s v="Japan"/>
    <s v="Matsuyama"/>
    <x v="45"/>
    <x v="0"/>
    <s v="Direct"/>
    <n v="3"/>
    <n v="6"/>
    <n v="88.86"/>
  </r>
  <r>
    <s v="Export"/>
    <s v="Japan"/>
    <s v="Japan"/>
    <s v="Nagoya"/>
    <x v="45"/>
    <x v="0"/>
    <s v="Direct"/>
    <n v="30"/>
    <n v="60"/>
    <n v="674.2"/>
  </r>
  <r>
    <s v="Export"/>
    <s v="Japan"/>
    <s v="Japan"/>
    <s v="Nagoya"/>
    <x v="16"/>
    <x v="0"/>
    <s v="Direct"/>
    <n v="56"/>
    <n v="56"/>
    <n v="1227.07"/>
  </r>
  <r>
    <s v="Export"/>
    <s v="Japan"/>
    <s v="Japan"/>
    <s v="Nagoya"/>
    <x v="20"/>
    <x v="0"/>
    <s v="Direct"/>
    <n v="2"/>
    <n v="4"/>
    <n v="50.7"/>
  </r>
  <r>
    <s v="Export"/>
    <s v="Japan"/>
    <s v="Japan"/>
    <s v="Osaka"/>
    <x v="70"/>
    <x v="0"/>
    <s v="Direct"/>
    <n v="30"/>
    <n v="30"/>
    <n v="639.46"/>
  </r>
  <r>
    <s v="Export"/>
    <s v="Japan"/>
    <s v="Japan"/>
    <s v="Osaka"/>
    <x v="44"/>
    <x v="0"/>
    <s v="Direct"/>
    <n v="1"/>
    <n v="2"/>
    <n v="24.76"/>
  </r>
  <r>
    <s v="Export"/>
    <s v="Japan"/>
    <s v="Japan"/>
    <s v="Osaka"/>
    <x v="31"/>
    <x v="0"/>
    <s v="Direct"/>
    <n v="1"/>
    <n v="1"/>
    <n v="22.916"/>
  </r>
  <r>
    <s v="Export"/>
    <s v="Japan"/>
    <s v="Japan"/>
    <s v="Tokuyama"/>
    <x v="14"/>
    <x v="0"/>
    <s v="Direct"/>
    <n v="1"/>
    <n v="1"/>
    <n v="22.24"/>
  </r>
  <r>
    <s v="Export"/>
    <s v="Japan"/>
    <s v="Japan"/>
    <s v="Tokyo"/>
    <x v="20"/>
    <x v="0"/>
    <s v="Direct"/>
    <n v="16"/>
    <n v="32"/>
    <n v="468.76"/>
  </r>
  <r>
    <s v="Export"/>
    <s v="Japan"/>
    <s v="Japan"/>
    <s v="Tomakomai"/>
    <x v="45"/>
    <x v="0"/>
    <s v="Direct"/>
    <n v="214"/>
    <n v="428"/>
    <n v="5964.27"/>
  </r>
  <r>
    <s v="Export"/>
    <s v="Japan"/>
    <s v="Japan"/>
    <s v="Tomakomai"/>
    <x v="46"/>
    <x v="0"/>
    <s v="Direct"/>
    <n v="4"/>
    <n v="4"/>
    <n v="76.88"/>
  </r>
  <r>
    <s v="Export"/>
    <s v="Japan"/>
    <s v="Japan"/>
    <s v="Yatsushiro"/>
    <x v="45"/>
    <x v="0"/>
    <s v="Direct"/>
    <n v="3"/>
    <n v="6"/>
    <n v="79.22"/>
  </r>
  <r>
    <s v="Export"/>
    <s v="Japan"/>
    <s v="Japan"/>
    <s v="Yokkaichi"/>
    <x v="31"/>
    <x v="0"/>
    <s v="Direct"/>
    <n v="1"/>
    <n v="1"/>
    <n v="20.56"/>
  </r>
  <r>
    <s v="Export"/>
    <s v="Japan"/>
    <s v="Japan"/>
    <s v="Yokohama"/>
    <x v="71"/>
    <x v="0"/>
    <s v="Direct"/>
    <n v="7"/>
    <n v="7"/>
    <n v="137.02000000000001"/>
  </r>
  <r>
    <s v="Export"/>
    <s v="Japan"/>
    <s v="Japan"/>
    <s v="Yokohama"/>
    <x v="14"/>
    <x v="0"/>
    <s v="Direct"/>
    <n v="23"/>
    <n v="23"/>
    <n v="506.86500000000001"/>
  </r>
  <r>
    <s v="Export"/>
    <s v="Japan"/>
    <s v="Japan"/>
    <s v="Yokohama"/>
    <x v="17"/>
    <x v="0"/>
    <s v="Direct"/>
    <n v="3"/>
    <n v="3"/>
    <n v="61.7"/>
  </r>
  <r>
    <s v="Export"/>
    <s v="Japan"/>
    <s v="Japan"/>
    <s v="Yokohama"/>
    <x v="31"/>
    <x v="0"/>
    <s v="Direct"/>
    <n v="2"/>
    <n v="2"/>
    <n v="45.93"/>
  </r>
  <r>
    <s v="Export"/>
    <s v="Mediterranean"/>
    <s v="Greece"/>
    <s v="Piraeus"/>
    <x v="4"/>
    <x v="0"/>
    <s v="Direct"/>
    <n v="1"/>
    <n v="1"/>
    <n v="10.39"/>
  </r>
  <r>
    <s v="Export"/>
    <s v="Mediterranean"/>
    <s v="Italy"/>
    <s v="Genoa"/>
    <x v="14"/>
    <x v="0"/>
    <s v="Direct"/>
    <n v="2"/>
    <n v="2"/>
    <n v="48.62"/>
  </r>
  <r>
    <s v="Export"/>
    <s v="Mediterranean"/>
    <s v="Italy"/>
    <s v="Italy - other"/>
    <x v="6"/>
    <x v="0"/>
    <s v="Direct"/>
    <n v="1"/>
    <n v="1"/>
    <n v="20.34"/>
  </r>
  <r>
    <s v="Export"/>
    <s v="Mediterranean"/>
    <s v="Italy"/>
    <s v="La Spezia"/>
    <x v="4"/>
    <x v="0"/>
    <s v="Direct"/>
    <n v="1"/>
    <n v="1"/>
    <n v="6.3"/>
  </r>
  <r>
    <s v="Export"/>
    <s v="Mediterranean"/>
    <s v="Italy"/>
    <s v="La Spezia"/>
    <x v="20"/>
    <x v="0"/>
    <s v="Direct"/>
    <n v="1"/>
    <n v="1"/>
    <n v="21.84"/>
  </r>
  <r>
    <s v="Export"/>
    <s v="Mediterranean"/>
    <s v="Turkey"/>
    <s v="Izmir"/>
    <x v="0"/>
    <x v="0"/>
    <s v="Direct"/>
    <n v="2"/>
    <n v="4"/>
    <n v="3.2829999999999999"/>
  </r>
  <r>
    <s v="Export"/>
    <s v="Middle East"/>
    <s v="Bahrain"/>
    <s v="Khalifa Bin Salman Pt"/>
    <x v="7"/>
    <x v="0"/>
    <s v="Direct"/>
    <n v="1"/>
    <n v="2"/>
    <n v="25.681799999999999"/>
  </r>
  <r>
    <s v="Export"/>
    <s v="Middle East"/>
    <s v="Israel"/>
    <s v="Eilat"/>
    <x v="72"/>
    <x v="1"/>
    <s v="Direct"/>
    <n v="1"/>
    <n v="0"/>
    <n v="1601.62"/>
  </r>
  <r>
    <s v="Export"/>
    <s v="Middle East"/>
    <s v="Israel"/>
    <s v="Eilat"/>
    <x v="65"/>
    <x v="2"/>
    <s v="Direct"/>
    <n v="7150"/>
    <n v="0"/>
    <n v="357.5"/>
  </r>
  <r>
    <s v="Export"/>
    <s v="Middle East"/>
    <s v="Jordan"/>
    <s v="Aqaba"/>
    <x v="7"/>
    <x v="0"/>
    <s v="Transhipment"/>
    <n v="1"/>
    <n v="2"/>
    <n v="18.709900000000001"/>
  </r>
  <r>
    <s v="Export"/>
    <s v="Middle East"/>
    <s v="Jordan"/>
    <s v="Aqabah"/>
    <x v="7"/>
    <x v="0"/>
    <s v="Direct"/>
    <n v="3"/>
    <n v="6"/>
    <n v="75.391999999999996"/>
  </r>
  <r>
    <s v="Export"/>
    <s v="Middle East"/>
    <s v="Kuwait"/>
    <s v="Kuwait"/>
    <x v="74"/>
    <x v="2"/>
    <s v="Direct"/>
    <n v="145"/>
    <n v="0"/>
    <n v="63.945"/>
  </r>
  <r>
    <s v="Export"/>
    <s v="Middle East"/>
    <s v="Kuwait"/>
    <s v="Kuwait"/>
    <x v="72"/>
    <x v="2"/>
    <s v="Direct"/>
    <n v="1"/>
    <n v="0"/>
    <n v="6"/>
  </r>
  <r>
    <s v="Export"/>
    <s v="Middle East"/>
    <s v="Kuwait"/>
    <s v="Shuaiba"/>
    <x v="15"/>
    <x v="0"/>
    <s v="Direct"/>
    <n v="1"/>
    <n v="2"/>
    <n v="27.28"/>
  </r>
  <r>
    <s v="Export"/>
    <s v="Middle East"/>
    <s v="Saudi Arabia"/>
    <s v="Ad Dammam"/>
    <x v="3"/>
    <x v="0"/>
    <s v="Direct"/>
    <n v="1"/>
    <n v="1"/>
    <n v="4.2"/>
  </r>
  <r>
    <s v="Export"/>
    <s v="Middle East"/>
    <s v="Saudi Arabia"/>
    <s v="Damman"/>
    <x v="61"/>
    <x v="1"/>
    <s v="Direct"/>
    <n v="1"/>
    <n v="0"/>
    <n v="65557.3"/>
  </r>
  <r>
    <s v="Export"/>
    <s v="Middle East"/>
    <s v="Saudi Arabia"/>
    <s v="Jeddah"/>
    <x v="31"/>
    <x v="0"/>
    <s v="Direct"/>
    <n v="3"/>
    <n v="3"/>
    <n v="61.68"/>
  </r>
  <r>
    <s v="Export"/>
    <s v="Middle East"/>
    <s v="Saudi Arabia"/>
    <s v="King Abdullah City"/>
    <x v="8"/>
    <x v="0"/>
    <s v="Direct"/>
    <n v="1"/>
    <n v="2"/>
    <n v="7.08"/>
  </r>
  <r>
    <s v="Export"/>
    <s v="Middle East"/>
    <s v="United Arab Emirates"/>
    <s v="Abu-Dhabi"/>
    <x v="40"/>
    <x v="0"/>
    <s v="Direct"/>
    <n v="1"/>
    <n v="2"/>
    <n v="22.641999999999999"/>
  </r>
  <r>
    <s v="Export"/>
    <s v="Middle East"/>
    <s v="United Arab Emirates"/>
    <s v="Abu-Dhabi"/>
    <x v="4"/>
    <x v="0"/>
    <s v="Direct"/>
    <n v="1"/>
    <n v="2"/>
    <n v="12.16"/>
  </r>
  <r>
    <s v="Export"/>
    <s v="Middle East"/>
    <s v="United Arab Emirates"/>
    <s v="Dubai"/>
    <x v="66"/>
    <x v="0"/>
    <s v="Direct"/>
    <n v="1"/>
    <n v="2"/>
    <n v="21.94"/>
  </r>
  <r>
    <s v="Export"/>
    <s v="Middle East"/>
    <s v="United Arab Emirates"/>
    <s v="Dubai"/>
    <x v="15"/>
    <x v="0"/>
    <s v="Direct"/>
    <n v="3"/>
    <n v="6"/>
    <n v="79.959999999999994"/>
  </r>
  <r>
    <s v="Export"/>
    <s v="Middle East"/>
    <s v="United Arab Emirates"/>
    <s v="Sharjah"/>
    <x v="7"/>
    <x v="0"/>
    <s v="Direct"/>
    <n v="2"/>
    <n v="3"/>
    <n v="40.816299999999998"/>
  </r>
  <r>
    <s v="Export"/>
    <s v="Middle East"/>
    <s v="United Arab Emirates"/>
    <s v="Sharjah"/>
    <x v="5"/>
    <x v="0"/>
    <s v="Direct"/>
    <n v="1"/>
    <n v="2"/>
    <n v="21.16"/>
  </r>
  <r>
    <s v="Export"/>
    <s v="New Zealand"/>
    <s v="New Zealand"/>
    <s v="Auckland"/>
    <x v="71"/>
    <x v="0"/>
    <s v="Direct"/>
    <n v="32"/>
    <n v="32"/>
    <n v="802.34199999999998"/>
  </r>
  <r>
    <s v="Export"/>
    <s v="New Zealand"/>
    <s v="New Zealand"/>
    <s v="Auckland"/>
    <x v="7"/>
    <x v="0"/>
    <s v="Direct"/>
    <n v="9"/>
    <n v="9"/>
    <n v="80.969200000000001"/>
  </r>
  <r>
    <s v="Export"/>
    <s v="New Zealand"/>
    <s v="New Zealand"/>
    <s v="Auckland"/>
    <x v="44"/>
    <x v="0"/>
    <s v="Direct"/>
    <n v="7"/>
    <n v="7"/>
    <n v="50.778100000000002"/>
  </r>
  <r>
    <s v="Export"/>
    <s v="New Zealand"/>
    <s v="New Zealand"/>
    <s v="Auckland"/>
    <x v="12"/>
    <x v="2"/>
    <s v="Direct"/>
    <n v="1"/>
    <n v="0"/>
    <n v="3.32"/>
  </r>
  <r>
    <s v="Export"/>
    <s v="New Zealand"/>
    <s v="New Zealand"/>
    <s v="Auckland"/>
    <x v="3"/>
    <x v="0"/>
    <s v="Direct"/>
    <n v="1"/>
    <n v="1"/>
    <n v="6.3079999999999998"/>
  </r>
  <r>
    <s v="Export"/>
    <s v="New Zealand"/>
    <s v="New Zealand"/>
    <s v="Auckland"/>
    <x v="21"/>
    <x v="0"/>
    <s v="Direct"/>
    <n v="1"/>
    <n v="1"/>
    <n v="20.193999999999999"/>
  </r>
  <r>
    <s v="Export"/>
    <s v="New Zealand"/>
    <s v="New Zealand"/>
    <s v="Auckland"/>
    <x v="27"/>
    <x v="0"/>
    <s v="Direct"/>
    <n v="1"/>
    <n v="2"/>
    <n v="20"/>
  </r>
  <r>
    <s v="Export"/>
    <s v="New Zealand"/>
    <s v="New Zealand"/>
    <s v="Lyttelton"/>
    <x v="71"/>
    <x v="0"/>
    <s v="Direct"/>
    <n v="5"/>
    <n v="5"/>
    <n v="121.44"/>
  </r>
  <r>
    <s v="Export"/>
    <s v="New Zealand"/>
    <s v="New Zealand"/>
    <s v="Lyttelton"/>
    <x v="24"/>
    <x v="0"/>
    <s v="Direct"/>
    <n v="1"/>
    <n v="1"/>
    <n v="2.72"/>
  </r>
  <r>
    <s v="Export"/>
    <s v="New Zealand"/>
    <s v="New Zealand"/>
    <s v="Lyttelton"/>
    <x v="3"/>
    <x v="0"/>
    <s v="Direct"/>
    <n v="4"/>
    <n v="7"/>
    <n v="27.8"/>
  </r>
  <r>
    <s v="Export"/>
    <s v="New Zealand"/>
    <s v="New Zealand"/>
    <s v="Napier"/>
    <x v="7"/>
    <x v="0"/>
    <s v="Direct"/>
    <n v="3"/>
    <n v="4"/>
    <n v="53.771099999999997"/>
  </r>
  <r>
    <s v="Export"/>
    <s v="New Zealand"/>
    <s v="New Zealand"/>
    <s v="Napier"/>
    <x v="68"/>
    <x v="0"/>
    <s v="Direct"/>
    <n v="1"/>
    <n v="1"/>
    <n v="18.899999999999999"/>
  </r>
  <r>
    <s v="Export"/>
    <s v="New Zealand"/>
    <s v="New Zealand"/>
    <s v="Napier"/>
    <x v="3"/>
    <x v="0"/>
    <s v="Direct"/>
    <n v="1"/>
    <n v="2"/>
    <n v="5"/>
  </r>
  <r>
    <s v="Export"/>
    <s v="New Zealand"/>
    <s v="New Zealand"/>
    <s v="Nelson"/>
    <x v="16"/>
    <x v="0"/>
    <s v="Direct"/>
    <n v="13"/>
    <n v="13"/>
    <n v="286"/>
  </r>
  <r>
    <s v="Export"/>
    <s v="New Zealand"/>
    <s v="New Zealand"/>
    <s v="Nelson"/>
    <x v="3"/>
    <x v="0"/>
    <s v="Direct"/>
    <n v="4"/>
    <n v="6"/>
    <n v="22.5"/>
  </r>
  <r>
    <s v="Export"/>
    <s v="New Zealand"/>
    <s v="New Zealand"/>
    <s v="Tauranga"/>
    <x v="22"/>
    <x v="0"/>
    <s v="Direct"/>
    <n v="1"/>
    <n v="1"/>
    <n v="6.6"/>
  </r>
  <r>
    <s v="Export"/>
    <s v="New Zealand"/>
    <s v="New Zealand"/>
    <s v="Tauranga"/>
    <x v="37"/>
    <x v="0"/>
    <s v="Direct"/>
    <n v="44"/>
    <n v="44"/>
    <n v="878.82"/>
  </r>
  <r>
    <s v="Export"/>
    <s v="New Zealand"/>
    <s v="New Zealand"/>
    <s v="Tauranga"/>
    <x v="3"/>
    <x v="0"/>
    <s v="Direct"/>
    <n v="3"/>
    <n v="3"/>
    <n v="13.356999999999999"/>
  </r>
  <r>
    <s v="Export"/>
    <s v="New Zealand"/>
    <s v="New Zealand"/>
    <s v="Tauranga"/>
    <x v="0"/>
    <x v="0"/>
    <s v="Direct"/>
    <n v="1"/>
    <n v="2"/>
    <n v="14.25"/>
  </r>
  <r>
    <s v="Export"/>
    <s v="New Zealand"/>
    <s v="New Zealand"/>
    <s v="Tauranga"/>
    <x v="21"/>
    <x v="0"/>
    <s v="Direct"/>
    <n v="1"/>
    <n v="2"/>
    <n v="14.5"/>
  </r>
  <r>
    <s v="Export"/>
    <s v="New Zealand"/>
    <s v="New Zealand"/>
    <s v="Tauranga"/>
    <x v="27"/>
    <x v="0"/>
    <s v="Direct"/>
    <n v="4"/>
    <n v="4"/>
    <n v="118.4"/>
  </r>
  <r>
    <s v="Export"/>
    <s v="New Zealand"/>
    <s v="New Zealand"/>
    <s v="Wellington"/>
    <x v="4"/>
    <x v="0"/>
    <s v="Direct"/>
    <n v="2"/>
    <n v="4"/>
    <n v="10.98"/>
  </r>
  <r>
    <s v="Export"/>
    <s v="New Zealand"/>
    <s v="New Zealand"/>
    <s v="Wellington"/>
    <x v="17"/>
    <x v="0"/>
    <s v="Direct"/>
    <n v="2"/>
    <n v="2"/>
    <n v="54.82"/>
  </r>
  <r>
    <s v="Export"/>
    <s v="Scandinavia"/>
    <s v="Norway"/>
    <s v="Kristiansand"/>
    <x v="14"/>
    <x v="0"/>
    <s v="Direct"/>
    <n v="40"/>
    <n v="40"/>
    <n v="950.38"/>
  </r>
  <r>
    <s v="Export"/>
    <s v="South America"/>
    <s v="Argentina"/>
    <s v="Buenos Aires"/>
    <x v="3"/>
    <x v="0"/>
    <s v="Direct"/>
    <n v="1"/>
    <n v="2"/>
    <n v="8"/>
  </r>
  <r>
    <s v="Export"/>
    <s v="South America"/>
    <s v="Brazil"/>
    <s v="Salvador"/>
    <x v="0"/>
    <x v="0"/>
    <s v="Direct"/>
    <n v="2"/>
    <n v="4"/>
    <n v="51.337000000000003"/>
  </r>
  <r>
    <s v="Export"/>
    <s v="South America"/>
    <s v="Chile"/>
    <s v="Valparaiso"/>
    <x v="1"/>
    <x v="0"/>
    <s v="Direct"/>
    <n v="1"/>
    <n v="1"/>
    <n v="21.509"/>
  </r>
  <r>
    <s v="Export"/>
    <s v="South Pacific"/>
    <s v="Fiji"/>
    <s v="Suva"/>
    <x v="2"/>
    <x v="0"/>
    <s v="Direct"/>
    <n v="1"/>
    <n v="1"/>
    <n v="20"/>
  </r>
  <r>
    <s v="Export"/>
    <s v="South Pacific"/>
    <s v="New Caledonia"/>
    <s v="Noumea"/>
    <x v="37"/>
    <x v="0"/>
    <s v="Direct"/>
    <n v="1"/>
    <n v="1"/>
    <n v="10.087999999999999"/>
  </r>
  <r>
    <s v="Export"/>
    <s v="South Pacific"/>
    <s v="Papua New Guinea"/>
    <s v="Lae"/>
    <x v="1"/>
    <x v="0"/>
    <s v="Direct"/>
    <n v="1"/>
    <n v="1"/>
    <n v="18.893000000000001"/>
  </r>
  <r>
    <s v="Export"/>
    <s v="South-East Asia"/>
    <s v="Brunei"/>
    <s v="Muara"/>
    <x v="15"/>
    <x v="0"/>
    <s v="Direct"/>
    <n v="6"/>
    <n v="8"/>
    <n v="97.472999999999999"/>
  </r>
  <r>
    <s v="Export"/>
    <s v="South-East Asia"/>
    <s v="Indonesia"/>
    <s v="Jakarta"/>
    <x v="34"/>
    <x v="0"/>
    <s v="Direct"/>
    <n v="14"/>
    <n v="19"/>
    <n v="253.29499999999999"/>
  </r>
  <r>
    <s v="Export"/>
    <s v="South-East Asia"/>
    <s v="Indonesia"/>
    <s v="Jakarta"/>
    <x v="41"/>
    <x v="0"/>
    <s v="Direct"/>
    <n v="5"/>
    <n v="5"/>
    <n v="83.98"/>
  </r>
  <r>
    <s v="Export"/>
    <s v="South-East Asia"/>
    <s v="Indonesia"/>
    <s v="Jakarta"/>
    <x v="26"/>
    <x v="2"/>
    <s v="Direct"/>
    <n v="1"/>
    <n v="0"/>
    <n v="48.5"/>
  </r>
  <r>
    <s v="Export"/>
    <s v="South-East Asia"/>
    <s v="Indonesia"/>
    <s v="Jakarta"/>
    <x v="55"/>
    <x v="0"/>
    <s v="Direct"/>
    <n v="285"/>
    <n v="570"/>
    <n v="6864.21"/>
  </r>
  <r>
    <s v="Export"/>
    <s v="South-East Asia"/>
    <s v="Indonesia"/>
    <s v="Kuala Tanjung"/>
    <x v="29"/>
    <x v="1"/>
    <s v="Direct"/>
    <n v="1"/>
    <n v="0"/>
    <n v="30600"/>
  </r>
  <r>
    <s v="Export"/>
    <s v="South-East Asia"/>
    <s v="Indonesia"/>
    <s v="Surabaya"/>
    <x v="35"/>
    <x v="0"/>
    <s v="Direct"/>
    <n v="10"/>
    <n v="10"/>
    <n v="20"/>
  </r>
  <r>
    <s v="Export"/>
    <s v="South-East Asia"/>
    <s v="Indonesia"/>
    <s v="Surabaya"/>
    <x v="55"/>
    <x v="0"/>
    <s v="Direct"/>
    <n v="57"/>
    <n v="114"/>
    <n v="1365.07"/>
  </r>
  <r>
    <s v="Export"/>
    <s v="South-East Asia"/>
    <s v="Malaysia"/>
    <s v="Bintulu"/>
    <x v="29"/>
    <x v="1"/>
    <s v="Direct"/>
    <n v="1"/>
    <n v="0"/>
    <n v="30540"/>
  </r>
  <r>
    <s v="Export"/>
    <s v="South-East Asia"/>
    <s v="Malaysia"/>
    <s v="Kota Kinabalu"/>
    <x v="15"/>
    <x v="0"/>
    <s v="Direct"/>
    <n v="3"/>
    <n v="6"/>
    <n v="82.05"/>
  </r>
  <r>
    <s v="Export"/>
    <s v="South-East Asia"/>
    <s v="Malaysia"/>
    <s v="Pasir Gudang"/>
    <x v="15"/>
    <x v="0"/>
    <s v="Direct"/>
    <n v="1"/>
    <n v="2"/>
    <n v="28.094000000000001"/>
  </r>
  <r>
    <s v="Export"/>
    <s v="South-East Asia"/>
    <s v="Malaysia"/>
    <s v="Pasir Gudang"/>
    <x v="20"/>
    <x v="0"/>
    <s v="Direct"/>
    <n v="1"/>
    <n v="1"/>
    <n v="15.55"/>
  </r>
  <r>
    <s v="Export"/>
    <s v="South-East Asia"/>
    <s v="Malaysia"/>
    <s v="Pasir Gudang"/>
    <x v="11"/>
    <x v="0"/>
    <s v="Direct"/>
    <n v="4"/>
    <n v="4"/>
    <n v="82.287999999999997"/>
  </r>
  <r>
    <s v="Export"/>
    <s v="South-East Asia"/>
    <s v="Malaysia"/>
    <s v="Penang"/>
    <x v="15"/>
    <x v="0"/>
    <s v="Direct"/>
    <n v="4"/>
    <n v="8"/>
    <n v="120.82899999999999"/>
  </r>
  <r>
    <s v="Export"/>
    <s v="South-East Asia"/>
    <s v="Malaysia"/>
    <s v="Penang"/>
    <x v="30"/>
    <x v="0"/>
    <s v="Direct"/>
    <n v="1"/>
    <n v="1"/>
    <n v="12.695"/>
  </r>
  <r>
    <s v="Export"/>
    <s v="South-East Asia"/>
    <s v="Malaysia"/>
    <s v="Penang"/>
    <x v="41"/>
    <x v="0"/>
    <s v="Direct"/>
    <n v="15"/>
    <n v="30"/>
    <n v="387.04"/>
  </r>
  <r>
    <s v="Export"/>
    <s v="New Zealand"/>
    <s v="New Zealand"/>
    <s v="Port Chalmers"/>
    <x v="3"/>
    <x v="0"/>
    <s v="Direct"/>
    <n v="2"/>
    <n v="2"/>
    <n v="9.6"/>
  </r>
  <r>
    <s v="Export"/>
    <s v="New Zealand"/>
    <s v="New Zealand"/>
    <s v="Tauranga"/>
    <x v="2"/>
    <x v="0"/>
    <s v="Direct"/>
    <n v="4"/>
    <n v="4"/>
    <n v="100"/>
  </r>
  <r>
    <s v="Export"/>
    <s v="Scandinavia"/>
    <s v="Finland"/>
    <s v="Rauma"/>
    <x v="77"/>
    <x v="0"/>
    <s v="Direct"/>
    <n v="1"/>
    <n v="2"/>
    <n v="21.411000000000001"/>
  </r>
  <r>
    <s v="Export"/>
    <s v="Scandinavia"/>
    <s v="Norway"/>
    <s v="Kristiansand"/>
    <x v="1"/>
    <x v="0"/>
    <s v="Direct"/>
    <n v="6"/>
    <n v="6"/>
    <n v="92.56"/>
  </r>
  <r>
    <s v="Export"/>
    <s v="Scandinavia"/>
    <s v="Norway"/>
    <s v="Oslo"/>
    <x v="3"/>
    <x v="0"/>
    <s v="Direct"/>
    <n v="2"/>
    <n v="3"/>
    <n v="6.9009999999999998"/>
  </r>
  <r>
    <s v="Export"/>
    <s v="Scandinavia"/>
    <s v="Sweden"/>
    <s v="Norrkoping"/>
    <x v="9"/>
    <x v="0"/>
    <s v="Direct"/>
    <n v="3"/>
    <n v="6"/>
    <n v="70.73"/>
  </r>
  <r>
    <s v="Export"/>
    <s v="Scandinavia"/>
    <s v="Sweden"/>
    <s v="Oxelosund"/>
    <x v="14"/>
    <x v="0"/>
    <s v="Direct"/>
    <n v="1"/>
    <n v="1"/>
    <n v="20.319500000000001"/>
  </r>
  <r>
    <s v="Export"/>
    <s v="South America"/>
    <s v="Argentina"/>
    <s v="Puerto Deseado"/>
    <x v="1"/>
    <x v="0"/>
    <s v="Direct"/>
    <n v="5"/>
    <n v="5"/>
    <n v="105.5"/>
  </r>
  <r>
    <s v="Export"/>
    <s v="South America"/>
    <s v="Brazil"/>
    <s v="Rio De Janeiro"/>
    <x v="2"/>
    <x v="0"/>
    <s v="Direct"/>
    <n v="1"/>
    <n v="2"/>
    <n v="12.2"/>
  </r>
  <r>
    <s v="Export"/>
    <s v="South America"/>
    <s v="Brazil"/>
    <s v="Santos"/>
    <x v="69"/>
    <x v="0"/>
    <s v="Direct"/>
    <n v="1"/>
    <n v="1"/>
    <n v="24"/>
  </r>
  <r>
    <s v="Export"/>
    <s v="South America"/>
    <s v="Chile"/>
    <s v="Valparaiso"/>
    <x v="26"/>
    <x v="0"/>
    <s v="Direct"/>
    <n v="1"/>
    <n v="2"/>
    <n v="25"/>
  </r>
  <r>
    <s v="Export"/>
    <s v="South Pacific"/>
    <s v="French Polynesia"/>
    <s v="Papeete"/>
    <x v="9"/>
    <x v="0"/>
    <s v="Direct"/>
    <n v="2"/>
    <n v="3"/>
    <n v="16"/>
  </r>
  <r>
    <s v="Export"/>
    <s v="South Pacific"/>
    <s v="Papua New Guinea"/>
    <s v="Lae"/>
    <x v="7"/>
    <x v="0"/>
    <s v="Direct"/>
    <n v="2"/>
    <n v="3"/>
    <n v="39.0154"/>
  </r>
  <r>
    <s v="Export"/>
    <s v="South Pacific"/>
    <s v="Papua New Guinea"/>
    <s v="Papua New Guinea - other"/>
    <x v="7"/>
    <x v="0"/>
    <s v="Direct"/>
    <n v="2"/>
    <n v="2"/>
    <n v="31.487200000000001"/>
  </r>
  <r>
    <s v="Export"/>
    <s v="South-East Asia"/>
    <s v="Brunei"/>
    <s v="Muara"/>
    <x v="43"/>
    <x v="0"/>
    <s v="Direct"/>
    <n v="2"/>
    <n v="2"/>
    <n v="46.542000000000002"/>
  </r>
  <r>
    <s v="Export"/>
    <s v="South-East Asia"/>
    <s v="Cambodia"/>
    <s v="Kompong Som"/>
    <x v="43"/>
    <x v="0"/>
    <s v="Direct"/>
    <n v="9"/>
    <n v="9"/>
    <n v="195.51240000000001"/>
  </r>
  <r>
    <s v="Export"/>
    <s v="South-East Asia"/>
    <s v="Indonesia"/>
    <s v="BATAM"/>
    <x v="17"/>
    <x v="0"/>
    <s v="Direct"/>
    <n v="18"/>
    <n v="18"/>
    <n v="488.52"/>
  </r>
  <r>
    <s v="Export"/>
    <s v="South-East Asia"/>
    <s v="Indonesia"/>
    <s v="Belawan"/>
    <x v="35"/>
    <x v="0"/>
    <s v="Direct"/>
    <n v="8"/>
    <n v="8"/>
    <n v="16"/>
  </r>
  <r>
    <s v="Export"/>
    <s v="South-East Asia"/>
    <s v="Indonesia"/>
    <s v="Jakarta"/>
    <x v="35"/>
    <x v="0"/>
    <s v="Direct"/>
    <n v="20"/>
    <n v="20"/>
    <n v="40"/>
  </r>
  <r>
    <s v="Export"/>
    <s v="South-East Asia"/>
    <s v="Indonesia"/>
    <s v="Jakarta"/>
    <x v="7"/>
    <x v="0"/>
    <s v="Direct"/>
    <n v="20"/>
    <n v="39"/>
    <n v="551.01850000000002"/>
  </r>
  <r>
    <s v="Export"/>
    <s v="South-East Asia"/>
    <s v="Indonesia"/>
    <s v="Jakarta"/>
    <x v="7"/>
    <x v="0"/>
    <s v="Transhipment"/>
    <n v="1"/>
    <n v="2"/>
    <n v="30.164000000000001"/>
  </r>
  <r>
    <s v="Export"/>
    <s v="South-East Asia"/>
    <s v="Indonesia"/>
    <s v="Jakarta"/>
    <x v="20"/>
    <x v="0"/>
    <s v="Direct"/>
    <n v="12"/>
    <n v="24"/>
    <n v="307.81"/>
  </r>
  <r>
    <s v="Export"/>
    <s v="South-East Asia"/>
    <s v="Indonesia"/>
    <s v="Semarang"/>
    <x v="15"/>
    <x v="0"/>
    <s v="Direct"/>
    <n v="5"/>
    <n v="10"/>
    <n v="154.62"/>
  </r>
  <r>
    <s v="Export"/>
    <s v="South-East Asia"/>
    <s v="Indonesia"/>
    <s v="Semarang"/>
    <x v="55"/>
    <x v="0"/>
    <s v="Direct"/>
    <n v="24"/>
    <n v="48"/>
    <n v="571.08000000000004"/>
  </r>
  <r>
    <s v="Export"/>
    <s v="South-East Asia"/>
    <s v="Malaysia"/>
    <s v="Pasir Gudang"/>
    <x v="78"/>
    <x v="1"/>
    <s v="Direct"/>
    <n v="1"/>
    <n v="0"/>
    <n v="213"/>
  </r>
  <r>
    <s v="Export"/>
    <s v="South-East Asia"/>
    <s v="Malaysia"/>
    <s v="Pasir Gudang"/>
    <x v="72"/>
    <x v="1"/>
    <s v="Direct"/>
    <n v="1"/>
    <n v="0"/>
    <n v="130"/>
  </r>
  <r>
    <s v="Export"/>
    <s v="South-East Asia"/>
    <s v="Malaysia"/>
    <s v="Penang"/>
    <x v="21"/>
    <x v="0"/>
    <s v="Direct"/>
    <n v="16"/>
    <n v="32"/>
    <n v="444.58"/>
  </r>
  <r>
    <s v="Export"/>
    <s v="South-East Asia"/>
    <s v="Malaysia"/>
    <s v="Port Klang"/>
    <x v="52"/>
    <x v="0"/>
    <s v="Direct"/>
    <n v="1"/>
    <n v="1"/>
    <n v="3.512"/>
  </r>
  <r>
    <s v="Export"/>
    <s v="South-East Asia"/>
    <s v="Malaysia"/>
    <s v="Port Klang"/>
    <x v="24"/>
    <x v="2"/>
    <s v="Direct"/>
    <n v="1"/>
    <n v="0"/>
    <n v="1.5"/>
  </r>
  <r>
    <s v="Export"/>
    <s v="South-East Asia"/>
    <s v="Malaysia"/>
    <s v="Port Klang"/>
    <x v="37"/>
    <x v="0"/>
    <s v="Direct"/>
    <n v="6"/>
    <n v="6"/>
    <n v="119.66"/>
  </r>
  <r>
    <s v="Export"/>
    <s v="South-East Asia"/>
    <s v="Malaysia"/>
    <s v="Port Klang"/>
    <x v="69"/>
    <x v="0"/>
    <s v="Direct"/>
    <n v="30"/>
    <n v="30"/>
    <n v="589.00099999999998"/>
  </r>
  <r>
    <s v="Export"/>
    <s v="New Zealand"/>
    <s v="New Zealand"/>
    <s v="Nelson"/>
    <x v="51"/>
    <x v="0"/>
    <s v="Direct"/>
    <n v="1"/>
    <n v="1"/>
    <n v="10"/>
  </r>
  <r>
    <s v="Export"/>
    <s v="New Zealand"/>
    <s v="New Zealand"/>
    <s v="Tauranga"/>
    <x v="17"/>
    <x v="0"/>
    <s v="Direct"/>
    <n v="9"/>
    <n v="9"/>
    <n v="246.68"/>
  </r>
  <r>
    <s v="Export"/>
    <s v="New Zealand"/>
    <s v="New Zealand"/>
    <s v="Tauranga"/>
    <x v="5"/>
    <x v="0"/>
    <s v="Direct"/>
    <n v="2"/>
    <n v="4"/>
    <n v="24.5"/>
  </r>
  <r>
    <s v="Export"/>
    <s v="New Zealand"/>
    <s v="New Zealand"/>
    <s v="Wellington"/>
    <x v="71"/>
    <x v="0"/>
    <s v="Direct"/>
    <n v="2"/>
    <n v="2"/>
    <n v="50.18"/>
  </r>
  <r>
    <s v="Export"/>
    <s v="New Zealand"/>
    <s v="New Zealand"/>
    <s v="Wellington"/>
    <x v="12"/>
    <x v="2"/>
    <s v="Direct"/>
    <n v="1"/>
    <n v="0"/>
    <n v="0.3"/>
  </r>
  <r>
    <s v="Export"/>
    <s v="New Zealand"/>
    <s v="New Zealand"/>
    <s v="Wellington"/>
    <x v="77"/>
    <x v="0"/>
    <s v="Direct"/>
    <n v="1"/>
    <n v="1"/>
    <n v="13.8"/>
  </r>
  <r>
    <s v="Export"/>
    <s v="South America"/>
    <s v="Argentina"/>
    <s v="Buenos Aires"/>
    <x v="14"/>
    <x v="0"/>
    <s v="Direct"/>
    <n v="1"/>
    <n v="1"/>
    <n v="20.319500000000001"/>
  </r>
  <r>
    <s v="Export"/>
    <s v="South America"/>
    <s v="Brazil"/>
    <s v="Port of Itaguai"/>
    <x v="16"/>
    <x v="0"/>
    <s v="Direct"/>
    <n v="3"/>
    <n v="3"/>
    <n v="78.099999999999994"/>
  </r>
  <r>
    <s v="Export"/>
    <s v="South America"/>
    <s v="Chile"/>
    <s v="San Antonio"/>
    <x v="1"/>
    <x v="0"/>
    <s v="Direct"/>
    <n v="9"/>
    <n v="9"/>
    <n v="189.9"/>
  </r>
  <r>
    <s v="Export"/>
    <s v="South America"/>
    <s v="Chile"/>
    <s v="San Antonio"/>
    <x v="22"/>
    <x v="0"/>
    <s v="Direct"/>
    <n v="1"/>
    <n v="1"/>
    <n v="5.95"/>
  </r>
  <r>
    <s v="Export"/>
    <s v="South America"/>
    <s v="Colombia"/>
    <s v="Buenaventura"/>
    <x v="17"/>
    <x v="0"/>
    <s v="Direct"/>
    <n v="1"/>
    <n v="1"/>
    <n v="7.875"/>
  </r>
  <r>
    <s v="Export"/>
    <s v="South America"/>
    <s v="Peru"/>
    <s v="Callao"/>
    <x v="1"/>
    <x v="0"/>
    <s v="Direct"/>
    <n v="25"/>
    <n v="25"/>
    <n v="527.45299999999997"/>
  </r>
  <r>
    <s v="Export"/>
    <s v="South America"/>
    <s v="Peru"/>
    <s v="Callao"/>
    <x v="31"/>
    <x v="0"/>
    <s v="Direct"/>
    <n v="6"/>
    <n v="6"/>
    <n v="123.36"/>
  </r>
  <r>
    <s v="Export"/>
    <s v="South Pacific"/>
    <s v="Fiji"/>
    <s v="Lautoka"/>
    <x v="4"/>
    <x v="0"/>
    <s v="Direct"/>
    <n v="3"/>
    <n v="6"/>
    <n v="64.8"/>
  </r>
  <r>
    <s v="Export"/>
    <s v="South Pacific"/>
    <s v="Papua New Guinea"/>
    <s v="Madang"/>
    <x v="66"/>
    <x v="0"/>
    <s v="Direct"/>
    <n v="1"/>
    <n v="2"/>
    <n v="12.58"/>
  </r>
  <r>
    <s v="Export"/>
    <s v="South Pacific"/>
    <s v="Papua New Guinea"/>
    <s v="Madang"/>
    <x v="9"/>
    <x v="0"/>
    <s v="Direct"/>
    <n v="1"/>
    <n v="1"/>
    <n v="3.01"/>
  </r>
  <r>
    <s v="Export"/>
    <s v="South-East Asia"/>
    <s v="Brunei"/>
    <s v="Muara"/>
    <x v="37"/>
    <x v="0"/>
    <s v="Direct"/>
    <n v="1"/>
    <n v="1"/>
    <n v="19.024999999999999"/>
  </r>
  <r>
    <s v="Export"/>
    <s v="South-East Asia"/>
    <s v="Indonesia"/>
    <s v="BATAM"/>
    <x v="4"/>
    <x v="0"/>
    <s v="Direct"/>
    <n v="1"/>
    <n v="2"/>
    <n v="11.491"/>
  </r>
  <r>
    <s v="Export"/>
    <s v="South-East Asia"/>
    <s v="Indonesia"/>
    <s v="Belawan"/>
    <x v="27"/>
    <x v="0"/>
    <s v="Direct"/>
    <n v="5"/>
    <n v="5"/>
    <n v="103.94"/>
  </r>
  <r>
    <s v="Export"/>
    <s v="South-East Asia"/>
    <s v="Indonesia"/>
    <s v="Belawan"/>
    <x v="31"/>
    <x v="0"/>
    <s v="Direct"/>
    <n v="1"/>
    <n v="1"/>
    <n v="20.64"/>
  </r>
  <r>
    <s v="Export"/>
    <s v="South-East Asia"/>
    <s v="Indonesia"/>
    <s v="Jakarta"/>
    <x v="1"/>
    <x v="0"/>
    <s v="Direct"/>
    <n v="3"/>
    <n v="3"/>
    <n v="45.997999999999998"/>
  </r>
  <r>
    <s v="Export"/>
    <s v="South-East Asia"/>
    <s v="Indonesia"/>
    <s v="Jakarta"/>
    <x v="15"/>
    <x v="0"/>
    <s v="Direct"/>
    <n v="18"/>
    <n v="35"/>
    <n v="450.31599999999997"/>
  </r>
  <r>
    <s v="Export"/>
    <s v="South-East Asia"/>
    <s v="Indonesia"/>
    <s v="Jakarta"/>
    <x v="9"/>
    <x v="0"/>
    <s v="Direct"/>
    <n v="2"/>
    <n v="4"/>
    <n v="21.57"/>
  </r>
  <r>
    <s v="Export"/>
    <s v="South-East Asia"/>
    <s v="Indonesia"/>
    <s v="Jakarta"/>
    <x v="44"/>
    <x v="0"/>
    <s v="Direct"/>
    <n v="1"/>
    <n v="2"/>
    <n v="24.576000000000001"/>
  </r>
  <r>
    <s v="Export"/>
    <s v="South-East Asia"/>
    <s v="Indonesia"/>
    <s v="Jakarta"/>
    <x v="27"/>
    <x v="0"/>
    <s v="Direct"/>
    <n v="153"/>
    <n v="196"/>
    <n v="3389.0293999999999"/>
  </r>
  <r>
    <s v="Export"/>
    <s v="South-East Asia"/>
    <s v="Indonesia"/>
    <s v="Jakarta"/>
    <x v="31"/>
    <x v="0"/>
    <s v="Direct"/>
    <n v="22"/>
    <n v="22"/>
    <n v="462.72"/>
  </r>
  <r>
    <s v="Export"/>
    <s v="South-East Asia"/>
    <s v="Indonesia"/>
    <s v="Surabaya"/>
    <x v="34"/>
    <x v="0"/>
    <s v="Direct"/>
    <n v="6"/>
    <n v="12"/>
    <n v="127.86"/>
  </r>
  <r>
    <s v="Export"/>
    <s v="South-East Asia"/>
    <s v="Indonesia"/>
    <s v="Surabaya"/>
    <x v="1"/>
    <x v="0"/>
    <s v="Direct"/>
    <n v="20"/>
    <n v="20"/>
    <n v="466.47500000000002"/>
  </r>
  <r>
    <s v="Export"/>
    <s v="South-East Asia"/>
    <s v="Indonesia"/>
    <s v="Surabaya"/>
    <x v="0"/>
    <x v="0"/>
    <s v="Direct"/>
    <n v="1"/>
    <n v="1"/>
    <n v="1.202"/>
  </r>
  <r>
    <s v="Export"/>
    <s v="South-East Asia"/>
    <s v="Indonesia"/>
    <s v="Surabaya"/>
    <x v="27"/>
    <x v="0"/>
    <s v="Direct"/>
    <n v="10"/>
    <n v="10"/>
    <n v="238.375"/>
  </r>
  <r>
    <s v="Export"/>
    <s v="South-East Asia"/>
    <s v="Indonesia"/>
    <s v="Surabaya"/>
    <x v="31"/>
    <x v="0"/>
    <s v="Direct"/>
    <n v="16"/>
    <n v="16"/>
    <n v="329.28"/>
  </r>
  <r>
    <s v="Export"/>
    <s v="South-East Asia"/>
    <s v="Malaysia"/>
    <s v="Penang"/>
    <x v="20"/>
    <x v="0"/>
    <s v="Direct"/>
    <n v="2"/>
    <n v="4"/>
    <n v="51.74"/>
  </r>
  <r>
    <s v="Export"/>
    <s v="South-East Asia"/>
    <s v="Malaysia"/>
    <s v="Port Klang"/>
    <x v="1"/>
    <x v="0"/>
    <s v="Direct"/>
    <n v="3"/>
    <n v="4"/>
    <n v="25.903500000000001"/>
  </r>
  <r>
    <s v="Export"/>
    <s v="South-East Asia"/>
    <s v="Malaysia"/>
    <s v="Port Klang"/>
    <x v="15"/>
    <x v="0"/>
    <s v="Direct"/>
    <n v="39"/>
    <n v="74"/>
    <n v="1056.2532000000001"/>
  </r>
  <r>
    <s v="Export"/>
    <s v="South-East Asia"/>
    <s v="Malaysia"/>
    <s v="Port Klang"/>
    <x v="7"/>
    <x v="0"/>
    <s v="Direct"/>
    <n v="3"/>
    <n v="5"/>
    <n v="72.819699999999997"/>
  </r>
  <r>
    <s v="Export"/>
    <s v="South-East Asia"/>
    <s v="Malaysia"/>
    <s v="Port Klang"/>
    <x v="32"/>
    <x v="0"/>
    <s v="Direct"/>
    <n v="0"/>
    <n v="0"/>
    <n v="9.9000000000000005E-2"/>
  </r>
  <r>
    <s v="Export"/>
    <s v="South-East Asia"/>
    <s v="Malaysia"/>
    <s v="Port Klang"/>
    <x v="4"/>
    <x v="0"/>
    <s v="Direct"/>
    <n v="3"/>
    <n v="4"/>
    <n v="9.2550000000000008"/>
  </r>
  <r>
    <s v="Export"/>
    <s v="South-East Asia"/>
    <s v="Malaysia"/>
    <s v="Port Klang"/>
    <x v="20"/>
    <x v="0"/>
    <s v="Direct"/>
    <n v="43"/>
    <n v="86"/>
    <n v="1095.55"/>
  </r>
  <r>
    <s v="Export"/>
    <s v="South-East Asia"/>
    <s v="Malaysia"/>
    <s v="Port Klang"/>
    <x v="44"/>
    <x v="0"/>
    <s v="Direct"/>
    <n v="1"/>
    <n v="1"/>
    <n v="6.4640000000000004"/>
  </r>
  <r>
    <s v="Export"/>
    <s v="South-East Asia"/>
    <s v="Malaysia"/>
    <s v="Tanjung Pelapas"/>
    <x v="34"/>
    <x v="0"/>
    <s v="Direct"/>
    <n v="1"/>
    <n v="2"/>
    <n v="17.57"/>
  </r>
  <r>
    <s v="Export"/>
    <s v="South-East Asia"/>
    <s v="Malaysia"/>
    <s v="Tanjung Pelapas"/>
    <x v="15"/>
    <x v="0"/>
    <s v="Direct"/>
    <n v="1"/>
    <n v="1"/>
    <n v="7.8571999999999997"/>
  </r>
  <r>
    <s v="Export"/>
    <s v="South-East Asia"/>
    <s v="Malaysia"/>
    <s v="Tanjung Pelapas"/>
    <x v="4"/>
    <x v="0"/>
    <s v="Direct"/>
    <n v="1"/>
    <n v="1"/>
    <n v="1.4762"/>
  </r>
  <r>
    <s v="Export"/>
    <s v="South-East Asia"/>
    <s v="Philippines"/>
    <s v="Cebu"/>
    <x v="61"/>
    <x v="0"/>
    <s v="Direct"/>
    <n v="2"/>
    <n v="2"/>
    <n v="42.96"/>
  </r>
  <r>
    <s v="Export"/>
    <s v="South-East Asia"/>
    <s v="Philippines"/>
    <s v="Cebu"/>
    <x v="25"/>
    <x v="0"/>
    <s v="Direct"/>
    <n v="6"/>
    <n v="6"/>
    <n v="170.07"/>
  </r>
  <r>
    <s v="Export"/>
    <s v="South-East Asia"/>
    <s v="Philippines"/>
    <s v="Cebu"/>
    <x v="31"/>
    <x v="0"/>
    <s v="Direct"/>
    <n v="4"/>
    <n v="4"/>
    <n v="91.2"/>
  </r>
  <r>
    <s v="Export"/>
    <s v="South-East Asia"/>
    <s v="Philippines"/>
    <s v="Cebu"/>
    <x v="2"/>
    <x v="0"/>
    <s v="Direct"/>
    <n v="1"/>
    <n v="2"/>
    <n v="11.022"/>
  </r>
  <r>
    <s v="Export"/>
    <s v="South-East Asia"/>
    <s v="Philippines"/>
    <s v="Davao"/>
    <x v="37"/>
    <x v="0"/>
    <s v="Direct"/>
    <n v="5"/>
    <n v="10"/>
    <n v="151.226"/>
  </r>
  <r>
    <s v="Export"/>
    <s v="South-East Asia"/>
    <s v="Philippines"/>
    <s v="Manila"/>
    <x v="61"/>
    <x v="0"/>
    <s v="Direct"/>
    <n v="1"/>
    <n v="1"/>
    <n v="26.8"/>
  </r>
  <r>
    <s v="Export"/>
    <s v="South-East Asia"/>
    <s v="Philippines"/>
    <s v="Manila"/>
    <x v="25"/>
    <x v="0"/>
    <s v="Direct"/>
    <n v="3"/>
    <n v="3"/>
    <n v="84.52"/>
  </r>
  <r>
    <s v="Export"/>
    <s v="South-East Asia"/>
    <s v="Philippines"/>
    <s v="Manila"/>
    <x v="31"/>
    <x v="0"/>
    <s v="Direct"/>
    <n v="54"/>
    <n v="54"/>
    <n v="1230.0250000000001"/>
  </r>
  <r>
    <s v="Export"/>
    <s v="South-East Asia"/>
    <s v="Singapore"/>
    <s v="Singapore"/>
    <x v="57"/>
    <x v="0"/>
    <s v="Direct"/>
    <n v="2"/>
    <n v="2"/>
    <n v="18.965399999999999"/>
  </r>
  <r>
    <s v="Export"/>
    <s v="South-East Asia"/>
    <s v="Singapore"/>
    <s v="Singapore"/>
    <x v="79"/>
    <x v="0"/>
    <s v="Direct"/>
    <n v="1"/>
    <n v="1"/>
    <n v="13.23"/>
  </r>
  <r>
    <s v="Export"/>
    <s v="South-East Asia"/>
    <s v="Singapore"/>
    <s v="Singapore"/>
    <x v="7"/>
    <x v="0"/>
    <s v="Direct"/>
    <n v="16"/>
    <n v="17"/>
    <n v="201.79089999999999"/>
  </r>
  <r>
    <s v="Export"/>
    <s v="South-East Asia"/>
    <s v="Singapore"/>
    <s v="Singapore"/>
    <x v="9"/>
    <x v="0"/>
    <s v="Direct"/>
    <n v="8"/>
    <n v="15"/>
    <n v="121.411"/>
  </r>
  <r>
    <s v="Export"/>
    <s v="South-East Asia"/>
    <s v="Singapore"/>
    <s v="Singapore"/>
    <x v="14"/>
    <x v="0"/>
    <s v="Direct"/>
    <n v="1"/>
    <n v="1"/>
    <n v="9.4619999999999997"/>
  </r>
  <r>
    <s v="Export"/>
    <s v="South-East Asia"/>
    <s v="Singapore"/>
    <s v="Singapore"/>
    <x v="37"/>
    <x v="0"/>
    <s v="Direct"/>
    <n v="5"/>
    <n v="10"/>
    <n v="134.34800000000001"/>
  </r>
  <r>
    <s v="Export"/>
    <s v="South-East Asia"/>
    <s v="Singapore"/>
    <s v="Singapore"/>
    <x v="3"/>
    <x v="0"/>
    <s v="Direct"/>
    <n v="5"/>
    <n v="8"/>
    <n v="58.701999999999998"/>
  </r>
  <r>
    <s v="Export"/>
    <s v="South-East Asia"/>
    <s v="Singapore"/>
    <s v="Singapore"/>
    <x v="0"/>
    <x v="0"/>
    <s v="Direct"/>
    <n v="1"/>
    <n v="1"/>
    <n v="10.15"/>
  </r>
  <r>
    <s v="Export"/>
    <s v="South-East Asia"/>
    <s v="Singapore"/>
    <s v="Singapore"/>
    <x v="27"/>
    <x v="0"/>
    <s v="Direct"/>
    <n v="6"/>
    <n v="11"/>
    <n v="108.94"/>
  </r>
  <r>
    <s v="Export"/>
    <s v="South-East Asia"/>
    <s v="Singapore"/>
    <s v="Singapore"/>
    <x v="31"/>
    <x v="0"/>
    <s v="Direct"/>
    <n v="23"/>
    <n v="23"/>
    <n v="474.26"/>
  </r>
  <r>
    <s v="Export"/>
    <s v="South-East Asia"/>
    <s v="Singapore"/>
    <s v="Singapore"/>
    <x v="77"/>
    <x v="0"/>
    <s v="Direct"/>
    <n v="2"/>
    <n v="3"/>
    <n v="24.332999999999998"/>
  </r>
  <r>
    <s v="Export"/>
    <s v="South-East Asia"/>
    <s v="Thailand"/>
    <s v="Bangkok"/>
    <x v="15"/>
    <x v="0"/>
    <s v="Direct"/>
    <n v="7"/>
    <n v="14"/>
    <n v="179.988"/>
  </r>
  <r>
    <s v="Export"/>
    <s v="South-East Asia"/>
    <s v="Thailand"/>
    <s v="Bangkok"/>
    <x v="46"/>
    <x v="0"/>
    <s v="Direct"/>
    <n v="102"/>
    <n v="178"/>
    <n v="2417.84"/>
  </r>
  <r>
    <s v="Export"/>
    <s v="South-East Asia"/>
    <s v="Thailand"/>
    <s v="Bangkok"/>
    <x v="20"/>
    <x v="0"/>
    <s v="Direct"/>
    <n v="2"/>
    <n v="2"/>
    <n v="46.6"/>
  </r>
  <r>
    <s v="Export"/>
    <s v="South-East Asia"/>
    <s v="Thailand"/>
    <s v="Bangkok"/>
    <x v="17"/>
    <x v="0"/>
    <s v="Direct"/>
    <n v="1"/>
    <n v="1"/>
    <n v="27.75"/>
  </r>
  <r>
    <s v="Export"/>
    <s v="South-East Asia"/>
    <s v="Thailand"/>
    <s v="Koh Sichang"/>
    <x v="29"/>
    <x v="1"/>
    <s v="Direct"/>
    <n v="1"/>
    <n v="0"/>
    <n v="6000"/>
  </r>
  <r>
    <s v="Export"/>
    <s v="South-East Asia"/>
    <s v="Thailand"/>
    <s v="Laem Chabang"/>
    <x v="29"/>
    <x v="0"/>
    <s v="Direct"/>
    <n v="1"/>
    <n v="1"/>
    <n v="10.25"/>
  </r>
  <r>
    <s v="Export"/>
    <s v="South-East Asia"/>
    <s v="Thailand"/>
    <s v="Laem Chabang"/>
    <x v="1"/>
    <x v="0"/>
    <s v="Direct"/>
    <n v="6"/>
    <n v="8"/>
    <n v="82.173000000000002"/>
  </r>
  <r>
    <s v="Export"/>
    <s v="South-East Asia"/>
    <s v="Thailand"/>
    <s v="Laem Chabang"/>
    <x v="43"/>
    <x v="0"/>
    <s v="Direct"/>
    <n v="1"/>
    <n v="1"/>
    <n v="15.148"/>
  </r>
  <r>
    <s v="Export"/>
    <s v="South-East Asia"/>
    <s v="Thailand"/>
    <s v="Laem Chabang"/>
    <x v="15"/>
    <x v="0"/>
    <s v="Direct"/>
    <n v="17"/>
    <n v="34"/>
    <n v="563.24800000000005"/>
  </r>
  <r>
    <s v="Export"/>
    <s v="South-East Asia"/>
    <s v="Thailand"/>
    <s v="Laem Chabang"/>
    <x v="68"/>
    <x v="0"/>
    <s v="Direct"/>
    <n v="1"/>
    <n v="1"/>
    <n v="19.271999999999998"/>
  </r>
  <r>
    <s v="Export"/>
    <s v="South-East Asia"/>
    <s v="Thailand"/>
    <s v="Laem Chabang"/>
    <x v="20"/>
    <x v="0"/>
    <s v="Direct"/>
    <n v="2"/>
    <n v="3"/>
    <n v="40.479999999999997"/>
  </r>
  <r>
    <s v="Export"/>
    <s v="South-East Asia"/>
    <s v="Thailand"/>
    <s v="Laem Chabang"/>
    <x v="47"/>
    <x v="0"/>
    <s v="Direct"/>
    <n v="20"/>
    <n v="20"/>
    <n v="510.43"/>
  </r>
  <r>
    <s v="Export"/>
    <s v="South-East Asia"/>
    <s v="Vietnam"/>
    <s v="Can Tho"/>
    <x v="55"/>
    <x v="0"/>
    <s v="Direct"/>
    <n v="52"/>
    <n v="104"/>
    <n v="1256.05"/>
  </r>
  <r>
    <s v="Export"/>
    <s v="South-East Asia"/>
    <s v="Vietnam"/>
    <s v="Haiphong"/>
    <x v="27"/>
    <x v="0"/>
    <s v="Direct"/>
    <n v="41"/>
    <n v="41"/>
    <n v="910.08"/>
  </r>
  <r>
    <s v="Export"/>
    <s v="South-East Asia"/>
    <s v="Vietnam"/>
    <s v="Phu My"/>
    <x v="27"/>
    <x v="2"/>
    <s v="Direct"/>
    <n v="1"/>
    <n v="0"/>
    <n v="1047.51"/>
  </r>
  <r>
    <s v="Export"/>
    <s v="South-East Asia"/>
    <s v="Vietnam"/>
    <s v="Saigon"/>
    <x v="30"/>
    <x v="0"/>
    <s v="Direct"/>
    <n v="2"/>
    <n v="3"/>
    <n v="37.32"/>
  </r>
  <r>
    <s v="Export"/>
    <s v="South-East Asia"/>
    <s v="Vietnam"/>
    <s v="Saigon"/>
    <x v="14"/>
    <x v="0"/>
    <s v="Direct"/>
    <n v="1"/>
    <n v="1"/>
    <n v="25.4"/>
  </r>
  <r>
    <s v="Export"/>
    <s v="South-East Asia"/>
    <s v="Vietnam"/>
    <s v="Saigon"/>
    <x v="37"/>
    <x v="0"/>
    <s v="Direct"/>
    <n v="9"/>
    <n v="9"/>
    <n v="181.21"/>
  </r>
  <r>
    <s v="Export"/>
    <s v="South-East Asia"/>
    <s v="Vietnam"/>
    <s v="Saigon"/>
    <x v="11"/>
    <x v="0"/>
    <s v="Direct"/>
    <n v="2"/>
    <n v="2"/>
    <n v="46.353999999999999"/>
  </r>
  <r>
    <s v="Export"/>
    <s v="South-East Asia"/>
    <s v="Vietnam"/>
    <s v="Saigon"/>
    <x v="0"/>
    <x v="0"/>
    <s v="Direct"/>
    <n v="4"/>
    <n v="7"/>
    <n v="13.530200000000001"/>
  </r>
  <r>
    <s v="Export"/>
    <s v="South-East Asia"/>
    <s v="Vietnam"/>
    <s v="Vung Tau"/>
    <x v="9"/>
    <x v="0"/>
    <s v="Direct"/>
    <n v="7"/>
    <n v="14"/>
    <n v="178.2"/>
  </r>
  <r>
    <s v="Export"/>
    <s v="Southern Asia"/>
    <s v="India"/>
    <s v="Calcutta"/>
    <x v="20"/>
    <x v="0"/>
    <s v="Direct"/>
    <n v="1"/>
    <n v="1"/>
    <n v="12.24"/>
  </r>
  <r>
    <s v="Export"/>
    <s v="Southern Asia"/>
    <s v="India"/>
    <s v="Calcutta"/>
    <x v="50"/>
    <x v="0"/>
    <s v="Direct"/>
    <n v="30"/>
    <n v="30"/>
    <n v="644.72299999999996"/>
  </r>
  <r>
    <s v="Export"/>
    <s v="Southern Asia"/>
    <s v="India"/>
    <s v="Calcutta"/>
    <x v="11"/>
    <x v="0"/>
    <s v="Direct"/>
    <n v="43"/>
    <n v="43"/>
    <n v="916.83199999999999"/>
  </r>
  <r>
    <s v="Export"/>
    <s v="Southern Asia"/>
    <s v="India"/>
    <s v="India - Other"/>
    <x v="14"/>
    <x v="0"/>
    <s v="Direct"/>
    <n v="3"/>
    <n v="3"/>
    <n v="76.040000000000006"/>
  </r>
  <r>
    <s v="Export"/>
    <s v="Southern Asia"/>
    <s v="India"/>
    <s v="India - Other"/>
    <x v="21"/>
    <x v="0"/>
    <s v="Direct"/>
    <n v="40"/>
    <n v="80"/>
    <n v="1004.855"/>
  </r>
  <r>
    <s v="Export"/>
    <s v="Southern Asia"/>
    <s v="India"/>
    <s v="India - Other"/>
    <x v="27"/>
    <x v="0"/>
    <s v="Direct"/>
    <n v="11"/>
    <n v="13"/>
    <n v="240.7698"/>
  </r>
  <r>
    <s v="Export"/>
    <s v="Southern Asia"/>
    <s v="India"/>
    <s v="Ludhiana"/>
    <x v="27"/>
    <x v="0"/>
    <s v="Direct"/>
    <n v="5"/>
    <n v="6"/>
    <n v="121.321"/>
  </r>
  <r>
    <s v="Export"/>
    <s v="Southern Asia"/>
    <s v="India"/>
    <s v="Madras"/>
    <x v="16"/>
    <x v="0"/>
    <s v="Direct"/>
    <n v="6"/>
    <n v="6"/>
    <n v="156.23400000000001"/>
  </r>
  <r>
    <s v="Export"/>
    <s v="Southern Asia"/>
    <s v="India"/>
    <s v="Madras"/>
    <x v="27"/>
    <x v="0"/>
    <s v="Direct"/>
    <n v="37"/>
    <n v="40"/>
    <n v="875.92399999999998"/>
  </r>
  <r>
    <s v="Export"/>
    <s v="Southern Asia"/>
    <s v="India"/>
    <s v="Mundra"/>
    <x v="66"/>
    <x v="0"/>
    <s v="Direct"/>
    <n v="1"/>
    <n v="2"/>
    <n v="21.14"/>
  </r>
  <r>
    <s v="Export"/>
    <s v="Southern Asia"/>
    <s v="India"/>
    <s v="Mundra"/>
    <x v="34"/>
    <x v="0"/>
    <s v="Direct"/>
    <n v="1"/>
    <n v="2"/>
    <n v="27.527000000000001"/>
  </r>
  <r>
    <s v="Export"/>
    <s v="South-East Asia"/>
    <s v="Malaysia"/>
    <s v="Kuantan"/>
    <x v="17"/>
    <x v="0"/>
    <s v="Direct"/>
    <n v="257"/>
    <n v="257"/>
    <n v="7201.6876000000002"/>
  </r>
  <r>
    <s v="Export"/>
    <s v="South-East Asia"/>
    <s v="Malaysia"/>
    <s v="Kuching"/>
    <x v="15"/>
    <x v="0"/>
    <s v="Direct"/>
    <n v="2"/>
    <n v="4"/>
    <n v="53.578000000000003"/>
  </r>
  <r>
    <s v="Export"/>
    <s v="South-East Asia"/>
    <s v="Malaysia"/>
    <s v="Pasir Gudang"/>
    <x v="27"/>
    <x v="0"/>
    <s v="Direct"/>
    <n v="1"/>
    <n v="2"/>
    <n v="18"/>
  </r>
  <r>
    <s v="Export"/>
    <s v="South-East Asia"/>
    <s v="Malaysia"/>
    <s v="Penang"/>
    <x v="55"/>
    <x v="0"/>
    <s v="Direct"/>
    <n v="27"/>
    <n v="54"/>
    <n v="640.27"/>
  </r>
  <r>
    <s v="Export"/>
    <s v="South-East Asia"/>
    <s v="Malaysia"/>
    <s v="Port Klang"/>
    <x v="34"/>
    <x v="0"/>
    <s v="Direct"/>
    <n v="26"/>
    <n v="52"/>
    <n v="492.52300000000002"/>
  </r>
  <r>
    <s v="Export"/>
    <s v="South-East Asia"/>
    <s v="Malaysia"/>
    <s v="Port Klang"/>
    <x v="43"/>
    <x v="0"/>
    <s v="Direct"/>
    <n v="4"/>
    <n v="4"/>
    <n v="90.988"/>
  </r>
  <r>
    <s v="Export"/>
    <s v="South-East Asia"/>
    <s v="Malaysia"/>
    <s v="Port Klang"/>
    <x v="25"/>
    <x v="0"/>
    <s v="Direct"/>
    <n v="1"/>
    <n v="1"/>
    <n v="13.6"/>
  </r>
  <r>
    <s v="Export"/>
    <s v="South-East Asia"/>
    <s v="Malaysia"/>
    <s v="Port Klang"/>
    <x v="16"/>
    <x v="0"/>
    <s v="Direct"/>
    <n v="10"/>
    <n v="10"/>
    <n v="260.39"/>
  </r>
  <r>
    <s v="Export"/>
    <s v="South-East Asia"/>
    <s v="Malaysia"/>
    <s v="Port Klang"/>
    <x v="12"/>
    <x v="0"/>
    <s v="Direct"/>
    <n v="3"/>
    <n v="4"/>
    <n v="25.46"/>
  </r>
  <r>
    <s v="Export"/>
    <s v="South-East Asia"/>
    <s v="Malaysia"/>
    <s v="Port Klang"/>
    <x v="3"/>
    <x v="0"/>
    <s v="Direct"/>
    <n v="1"/>
    <n v="1"/>
    <n v="2.36"/>
  </r>
  <r>
    <s v="Export"/>
    <s v="South-East Asia"/>
    <s v="Malaysia"/>
    <s v="Port Klang"/>
    <x v="0"/>
    <x v="0"/>
    <s v="Direct"/>
    <n v="4"/>
    <n v="8"/>
    <n v="74.989999999999995"/>
  </r>
  <r>
    <s v="Export"/>
    <s v="South-East Asia"/>
    <s v="Malaysia"/>
    <s v="Port Klang"/>
    <x v="21"/>
    <x v="0"/>
    <s v="Direct"/>
    <n v="16"/>
    <n v="32"/>
    <n v="394.12"/>
  </r>
  <r>
    <s v="Export"/>
    <s v="South-East Asia"/>
    <s v="Malaysia"/>
    <s v="Tanjung Pelapas"/>
    <x v="0"/>
    <x v="0"/>
    <s v="Direct"/>
    <n v="5"/>
    <n v="5"/>
    <n v="86.194999999999993"/>
  </r>
  <r>
    <s v="Export"/>
    <s v="South-East Asia"/>
    <s v="Philippines"/>
    <s v="Davao"/>
    <x v="46"/>
    <x v="0"/>
    <s v="Direct"/>
    <n v="29"/>
    <n v="29"/>
    <n v="516.04"/>
  </r>
  <r>
    <s v="Export"/>
    <s v="South-East Asia"/>
    <s v="Philippines"/>
    <s v="Manila"/>
    <x v="20"/>
    <x v="0"/>
    <s v="Direct"/>
    <n v="44"/>
    <n v="88"/>
    <n v="1287.94"/>
  </r>
  <r>
    <s v="Export"/>
    <s v="South-East Asia"/>
    <s v="Philippines"/>
    <s v="Subic Bay"/>
    <x v="43"/>
    <x v="0"/>
    <s v="Direct"/>
    <n v="2"/>
    <n v="2"/>
    <n v="51.77"/>
  </r>
  <r>
    <s v="Export"/>
    <s v="South-East Asia"/>
    <s v="Singapore"/>
    <s v="Singapore"/>
    <x v="1"/>
    <x v="0"/>
    <s v="Direct"/>
    <n v="5"/>
    <n v="9"/>
    <n v="82.596999999999994"/>
  </r>
  <r>
    <s v="Export"/>
    <s v="South-East Asia"/>
    <s v="Singapore"/>
    <s v="Singapore"/>
    <x v="15"/>
    <x v="0"/>
    <s v="Direct"/>
    <n v="61"/>
    <n v="112"/>
    <n v="1578.7059999999999"/>
  </r>
  <r>
    <s v="Export"/>
    <s v="South-East Asia"/>
    <s v="Singapore"/>
    <s v="Singapore"/>
    <x v="44"/>
    <x v="0"/>
    <s v="Direct"/>
    <n v="1"/>
    <n v="2"/>
    <n v="27.643000000000001"/>
  </r>
  <r>
    <s v="Export"/>
    <s v="South-East Asia"/>
    <s v="Singapore"/>
    <s v="Singapore"/>
    <x v="12"/>
    <x v="0"/>
    <s v="Direct"/>
    <n v="4"/>
    <n v="5"/>
    <n v="53.226999999999997"/>
  </r>
  <r>
    <s v="Export"/>
    <s v="South-East Asia"/>
    <s v="Singapore"/>
    <s v="Singapore"/>
    <x v="26"/>
    <x v="2"/>
    <s v="Direct"/>
    <n v="1"/>
    <n v="0"/>
    <n v="34"/>
  </r>
  <r>
    <s v="Export"/>
    <s v="South-East Asia"/>
    <s v="Singapore"/>
    <s v="Singapore"/>
    <x v="55"/>
    <x v="0"/>
    <s v="Direct"/>
    <n v="3"/>
    <n v="6"/>
    <n v="67.5"/>
  </r>
  <r>
    <s v="Export"/>
    <s v="South-East Asia"/>
    <s v="Thailand"/>
    <s v="Bangkok"/>
    <x v="49"/>
    <x v="0"/>
    <s v="Direct"/>
    <n v="1"/>
    <n v="2"/>
    <n v="23.82"/>
  </r>
  <r>
    <s v="Export"/>
    <s v="South-East Asia"/>
    <s v="Thailand"/>
    <s v="Bangkok"/>
    <x v="30"/>
    <x v="0"/>
    <s v="Direct"/>
    <n v="1"/>
    <n v="1"/>
    <n v="15.75"/>
  </r>
  <r>
    <s v="Export"/>
    <s v="South-East Asia"/>
    <s v="Thailand"/>
    <s v="Bangkok"/>
    <x v="41"/>
    <x v="0"/>
    <s v="Direct"/>
    <n v="2"/>
    <n v="2"/>
    <n v="45.454000000000001"/>
  </r>
  <r>
    <s v="Export"/>
    <s v="South-East Asia"/>
    <s v="Thailand"/>
    <s v="Bangkok"/>
    <x v="55"/>
    <x v="0"/>
    <s v="Direct"/>
    <n v="62"/>
    <n v="124"/>
    <n v="1481.96"/>
  </r>
  <r>
    <s v="Export"/>
    <s v="South-East Asia"/>
    <s v="Thailand"/>
    <s v="Bangkok Modern Terminals"/>
    <x v="46"/>
    <x v="0"/>
    <s v="Direct"/>
    <n v="152"/>
    <n v="304"/>
    <n v="3871.13"/>
  </r>
  <r>
    <s v="Export"/>
    <s v="South-East Asia"/>
    <s v="Thailand"/>
    <s v="Laem Chabang"/>
    <x v="4"/>
    <x v="0"/>
    <s v="Direct"/>
    <n v="4"/>
    <n v="4"/>
    <n v="18.843399999999999"/>
  </r>
  <r>
    <s v="Export"/>
    <s v="South-East Asia"/>
    <s v="Thailand"/>
    <s v="Lat Krabang"/>
    <x v="6"/>
    <x v="0"/>
    <s v="Direct"/>
    <n v="4"/>
    <n v="4"/>
    <n v="83.08"/>
  </r>
  <r>
    <s v="Export"/>
    <s v="South-East Asia"/>
    <s v="Thailand"/>
    <s v="Lat Krabang"/>
    <x v="55"/>
    <x v="0"/>
    <s v="Direct"/>
    <n v="63"/>
    <n v="126"/>
    <n v="1510.35"/>
  </r>
  <r>
    <s v="Export"/>
    <s v="South-East Asia"/>
    <s v="Thailand"/>
    <s v="Samut Sakhon, Changwat"/>
    <x v="9"/>
    <x v="0"/>
    <s v="Direct"/>
    <n v="2"/>
    <n v="2"/>
    <n v="37.4"/>
  </r>
  <r>
    <s v="Export"/>
    <s v="South America"/>
    <s v="Chile"/>
    <s v="Puerto Angamos"/>
    <x v="1"/>
    <x v="0"/>
    <s v="Direct"/>
    <n v="12"/>
    <n v="12"/>
    <n v="253.2"/>
  </r>
  <r>
    <s v="Export"/>
    <s v="South America"/>
    <s v="Peru"/>
    <s v="Callao"/>
    <x v="4"/>
    <x v="0"/>
    <s v="Direct"/>
    <n v="1"/>
    <n v="1"/>
    <n v="10.231"/>
  </r>
  <r>
    <s v="Export"/>
    <s v="South America"/>
    <s v="Suriname"/>
    <s v="Paramaribo"/>
    <x v="4"/>
    <x v="0"/>
    <s v="Direct"/>
    <n v="1"/>
    <n v="1"/>
    <n v="3.8"/>
  </r>
  <r>
    <s v="Export"/>
    <s v="South Pacific"/>
    <s v="Papua New Guinea"/>
    <s v="Lae"/>
    <x v="9"/>
    <x v="0"/>
    <s v="Direct"/>
    <n v="1"/>
    <n v="2"/>
    <n v="12.3"/>
  </r>
  <r>
    <s v="Export"/>
    <s v="South-East Asia"/>
    <s v="Cambodia"/>
    <s v="Kompong Som"/>
    <x v="4"/>
    <x v="0"/>
    <s v="Direct"/>
    <n v="1"/>
    <n v="2"/>
    <n v="15.579000000000001"/>
  </r>
  <r>
    <s v="Export"/>
    <s v="South-East Asia"/>
    <s v="Cambodia"/>
    <s v="Kompong Som"/>
    <x v="11"/>
    <x v="0"/>
    <s v="Direct"/>
    <n v="2"/>
    <n v="2"/>
    <n v="41.073999999999998"/>
  </r>
  <r>
    <s v="Export"/>
    <s v="South-East Asia"/>
    <s v="Indonesia"/>
    <s v="Batu Ampar"/>
    <x v="17"/>
    <x v="0"/>
    <s v="Direct"/>
    <n v="10"/>
    <n v="10"/>
    <n v="271.39999999999998"/>
  </r>
  <r>
    <s v="Export"/>
    <s v="South-East Asia"/>
    <s v="Indonesia"/>
    <s v="Jakarta"/>
    <x v="4"/>
    <x v="0"/>
    <s v="Direct"/>
    <n v="14"/>
    <n v="16"/>
    <n v="80.999399999999994"/>
  </r>
  <r>
    <s v="Export"/>
    <s v="South-East Asia"/>
    <s v="Indonesia"/>
    <s v="Jakarta"/>
    <x v="37"/>
    <x v="0"/>
    <s v="Direct"/>
    <n v="5"/>
    <n v="5"/>
    <n v="89.28"/>
  </r>
  <r>
    <s v="Export"/>
    <s v="South-East Asia"/>
    <s v="Indonesia"/>
    <s v="Jakarta"/>
    <x v="11"/>
    <x v="0"/>
    <s v="Direct"/>
    <n v="1"/>
    <n v="1"/>
    <n v="15.144"/>
  </r>
  <r>
    <s v="Export"/>
    <s v="South-East Asia"/>
    <s v="Indonesia"/>
    <s v="Jakarta"/>
    <x v="0"/>
    <x v="0"/>
    <s v="Direct"/>
    <n v="1"/>
    <n v="1"/>
    <n v="5.18"/>
  </r>
  <r>
    <s v="Export"/>
    <s v="South-East Asia"/>
    <s v="Indonesia"/>
    <s v="Surabaya"/>
    <x v="15"/>
    <x v="0"/>
    <s v="Direct"/>
    <n v="6"/>
    <n v="12"/>
    <n v="185.85"/>
  </r>
  <r>
    <s v="Export"/>
    <s v="South-East Asia"/>
    <s v="Indonesia"/>
    <s v="Surabaya"/>
    <x v="4"/>
    <x v="0"/>
    <s v="Direct"/>
    <n v="4"/>
    <n v="8"/>
    <n v="16.135999999999999"/>
  </r>
  <r>
    <s v="Export"/>
    <s v="South-East Asia"/>
    <s v="Indonesia"/>
    <s v="Surabaya"/>
    <x v="11"/>
    <x v="0"/>
    <s v="Direct"/>
    <n v="24"/>
    <n v="24"/>
    <n v="531.96799999999996"/>
  </r>
  <r>
    <s v="Export"/>
    <s v="South-East Asia"/>
    <s v="Malaysia"/>
    <s v="Kuantan"/>
    <x v="27"/>
    <x v="0"/>
    <s v="Direct"/>
    <n v="20"/>
    <n v="20"/>
    <n v="507.72"/>
  </r>
  <r>
    <s v="Export"/>
    <s v="South-East Asia"/>
    <s v="Malaysia"/>
    <s v="Pasir Gudang"/>
    <x v="74"/>
    <x v="2"/>
    <s v="Direct"/>
    <n v="1580"/>
    <n v="0"/>
    <n v="750.5"/>
  </r>
  <r>
    <s v="Export"/>
    <s v="South-East Asia"/>
    <s v="Malaysia"/>
    <s v="Penang"/>
    <x v="37"/>
    <x v="0"/>
    <s v="Direct"/>
    <n v="13"/>
    <n v="26"/>
    <n v="322.82"/>
  </r>
  <r>
    <s v="Export"/>
    <s v="South-East Asia"/>
    <s v="Malaysia"/>
    <s v="Port Klang"/>
    <x v="66"/>
    <x v="0"/>
    <s v="Direct"/>
    <n v="5"/>
    <n v="10"/>
    <n v="93.930999999999997"/>
  </r>
  <r>
    <s v="Export"/>
    <s v="South-East Asia"/>
    <s v="Malaysia"/>
    <s v="Port Klang"/>
    <x v="35"/>
    <x v="0"/>
    <s v="Direct"/>
    <n v="1511"/>
    <n v="2450"/>
    <n v="4910.45"/>
  </r>
  <r>
    <s v="Export"/>
    <s v="South-East Asia"/>
    <s v="Malaysia"/>
    <s v="Port Klang"/>
    <x v="8"/>
    <x v="0"/>
    <s v="Direct"/>
    <n v="1"/>
    <n v="1"/>
    <n v="4.55"/>
  </r>
  <r>
    <s v="Export"/>
    <s v="South-East Asia"/>
    <s v="Malaysia"/>
    <s v="Port Klang"/>
    <x v="9"/>
    <x v="0"/>
    <s v="Direct"/>
    <n v="4"/>
    <n v="8"/>
    <n v="54.658999999999999"/>
  </r>
  <r>
    <s v="Export"/>
    <s v="South-East Asia"/>
    <s v="Malaysia"/>
    <s v="Port Klang"/>
    <x v="27"/>
    <x v="0"/>
    <s v="Direct"/>
    <n v="27"/>
    <n v="46"/>
    <n v="593.85"/>
  </r>
  <r>
    <s v="Export"/>
    <s v="South-East Asia"/>
    <s v="Malaysia"/>
    <s v="Port Klang"/>
    <x v="38"/>
    <x v="0"/>
    <s v="Direct"/>
    <n v="4"/>
    <n v="4"/>
    <n v="96.18"/>
  </r>
  <r>
    <s v="Export"/>
    <s v="South-East Asia"/>
    <s v="Malaysia"/>
    <s v="Port Klang"/>
    <x v="31"/>
    <x v="0"/>
    <s v="Direct"/>
    <n v="26"/>
    <n v="26"/>
    <n v="534.05999999999995"/>
  </r>
  <r>
    <s v="Export"/>
    <s v="South-East Asia"/>
    <s v="Malaysia"/>
    <s v="Port Klang"/>
    <x v="26"/>
    <x v="2"/>
    <s v="Direct"/>
    <n v="1"/>
    <n v="0"/>
    <n v="19.489999999999998"/>
  </r>
  <r>
    <s v="Export"/>
    <s v="South-East Asia"/>
    <s v="Malaysia"/>
    <s v="Tanjung Pelapas"/>
    <x v="35"/>
    <x v="0"/>
    <s v="Direct"/>
    <n v="504"/>
    <n v="874"/>
    <n v="1748"/>
  </r>
  <r>
    <s v="Export"/>
    <s v="South-East Asia"/>
    <s v="Philippines"/>
    <s v="Cebu"/>
    <x v="1"/>
    <x v="0"/>
    <s v="Direct"/>
    <n v="1"/>
    <n v="1"/>
    <n v="0.95399999999999996"/>
  </r>
  <r>
    <s v="Export"/>
    <s v="South-East Asia"/>
    <s v="Philippines"/>
    <s v="Cebu"/>
    <x v="15"/>
    <x v="0"/>
    <s v="Direct"/>
    <n v="8"/>
    <n v="8"/>
    <n v="231.9"/>
  </r>
  <r>
    <s v="Export"/>
    <s v="South-East Asia"/>
    <s v="Philippines"/>
    <s v="Cebu"/>
    <x v="41"/>
    <x v="0"/>
    <s v="Direct"/>
    <n v="7"/>
    <n v="7"/>
    <n v="148.16999999999999"/>
  </r>
  <r>
    <s v="Export"/>
    <s v="South-East Asia"/>
    <s v="Philippines"/>
    <s v="Manila"/>
    <x v="40"/>
    <x v="0"/>
    <s v="Direct"/>
    <n v="2"/>
    <n v="2"/>
    <n v="54.58"/>
  </r>
  <r>
    <s v="Export"/>
    <s v="Southern Asia"/>
    <s v="India"/>
    <s v="Tughlakabad"/>
    <x v="14"/>
    <x v="0"/>
    <s v="Direct"/>
    <n v="2"/>
    <n v="2"/>
    <n v="50.6"/>
  </r>
  <r>
    <s v="Export"/>
    <s v="Southern Asia"/>
    <s v="India"/>
    <s v="Visakhapatnam"/>
    <x v="27"/>
    <x v="0"/>
    <s v="Direct"/>
    <n v="1"/>
    <n v="2"/>
    <n v="23.55"/>
  </r>
  <r>
    <s v="Export"/>
    <s v="Southern Asia"/>
    <s v="Sri Lanka"/>
    <s v="Colombo"/>
    <x v="3"/>
    <x v="0"/>
    <s v="Direct"/>
    <n v="2"/>
    <n v="3"/>
    <n v="27.42"/>
  </r>
  <r>
    <s v="Export"/>
    <s v="Southern Asia"/>
    <s v="Sri Lanka"/>
    <s v="Colombo"/>
    <x v="31"/>
    <x v="0"/>
    <s v="Direct"/>
    <n v="1"/>
    <n v="1"/>
    <n v="20.56"/>
  </r>
  <r>
    <s v="Export"/>
    <s v="U.S.A."/>
    <s v="United States Of America"/>
    <s v="Charleston"/>
    <x v="9"/>
    <x v="0"/>
    <s v="Direct"/>
    <n v="1"/>
    <n v="1"/>
    <n v="19.46"/>
  </r>
  <r>
    <s v="Export"/>
    <s v="U.S.A."/>
    <s v="United States Of America"/>
    <s v="Dallas"/>
    <x v="3"/>
    <x v="0"/>
    <s v="Direct"/>
    <n v="1"/>
    <n v="2"/>
    <n v="8"/>
  </r>
  <r>
    <s v="Export"/>
    <s v="U.S.A."/>
    <s v="United States Of America"/>
    <s v="Houston"/>
    <x v="1"/>
    <x v="0"/>
    <s v="Direct"/>
    <n v="7"/>
    <n v="14"/>
    <n v="139.279"/>
  </r>
  <r>
    <s v="Export"/>
    <s v="U.S.A."/>
    <s v="United States Of America"/>
    <s v="Houston"/>
    <x v="19"/>
    <x v="0"/>
    <s v="Direct"/>
    <n v="2"/>
    <n v="2"/>
    <n v="36.74"/>
  </r>
  <r>
    <s v="Export"/>
    <s v="U.S.A."/>
    <s v="United States Of America"/>
    <s v="Long Beach"/>
    <x v="1"/>
    <x v="0"/>
    <s v="Direct"/>
    <n v="1"/>
    <n v="2"/>
    <n v="20.46"/>
  </r>
  <r>
    <s v="Export"/>
    <s v="U.S.A."/>
    <s v="United States Of America"/>
    <s v="Long Beach"/>
    <x v="17"/>
    <x v="0"/>
    <s v="Direct"/>
    <n v="5"/>
    <n v="5"/>
    <n v="110.94"/>
  </r>
  <r>
    <s v="Export"/>
    <s v="U.S.A."/>
    <s v="United States Of America"/>
    <s v="Long Beach"/>
    <x v="18"/>
    <x v="0"/>
    <s v="Direct"/>
    <n v="1"/>
    <n v="1"/>
    <n v="11.726000000000001"/>
  </r>
  <r>
    <s v="Export"/>
    <s v="U.S.A."/>
    <s v="United States Of America"/>
    <s v="Los Angeles"/>
    <x v="54"/>
    <x v="0"/>
    <s v="Direct"/>
    <n v="1"/>
    <n v="1"/>
    <n v="17.372"/>
  </r>
  <r>
    <s v="Export"/>
    <s v="U.S.A."/>
    <s v="United States Of America"/>
    <s v="Los Angeles"/>
    <x v="24"/>
    <x v="0"/>
    <s v="Direct"/>
    <n v="1"/>
    <n v="1"/>
    <n v="1.6533"/>
  </r>
  <r>
    <s v="Export"/>
    <s v="U.S.A."/>
    <s v="United States Of America"/>
    <s v="Oakland"/>
    <x v="68"/>
    <x v="0"/>
    <s v="Direct"/>
    <n v="2"/>
    <n v="3"/>
    <n v="35.994999999999997"/>
  </r>
  <r>
    <s v="Export"/>
    <s v="U.S.A."/>
    <s v="United States Of America"/>
    <s v="Philadelphia"/>
    <x v="7"/>
    <x v="0"/>
    <s v="Direct"/>
    <n v="26"/>
    <n v="47"/>
    <n v="632.40750000000003"/>
  </r>
  <r>
    <s v="Export"/>
    <s v="U.S.A."/>
    <s v="United States Of America"/>
    <s v="Philadelphia"/>
    <x v="4"/>
    <x v="0"/>
    <s v="Direct"/>
    <n v="1"/>
    <n v="1"/>
    <n v="20.7"/>
  </r>
  <r>
    <s v="Export"/>
    <s v="U.S.A."/>
    <s v="United States Of America"/>
    <s v="Port Everglade"/>
    <x v="14"/>
    <x v="0"/>
    <s v="Direct"/>
    <n v="2"/>
    <n v="2"/>
    <n v="47.945"/>
  </r>
  <r>
    <s v="Export"/>
    <s v="U.S.A."/>
    <s v="United States Of America"/>
    <s v="Savannah"/>
    <x v="16"/>
    <x v="0"/>
    <s v="Direct"/>
    <n v="17"/>
    <n v="17"/>
    <n v="323.49299999999999"/>
  </r>
  <r>
    <s v="Export"/>
    <s v="U.S.A."/>
    <s v="United States Of America"/>
    <s v="Seattle"/>
    <x v="31"/>
    <x v="0"/>
    <s v="Direct"/>
    <n v="1"/>
    <n v="1"/>
    <n v="20.56"/>
  </r>
  <r>
    <s v="Export"/>
    <s v="U.S.A."/>
    <s v="United States Of America"/>
    <s v="USA - other"/>
    <x v="51"/>
    <x v="0"/>
    <s v="Direct"/>
    <n v="2"/>
    <n v="4"/>
    <n v="20"/>
  </r>
  <r>
    <s v="Export"/>
    <s v="United Kingdom and Ireland"/>
    <s v="Ireland"/>
    <s v="Dublin"/>
    <x v="24"/>
    <x v="0"/>
    <s v="Direct"/>
    <n v="1"/>
    <n v="2"/>
    <n v="5.34"/>
  </r>
  <r>
    <s v="Export"/>
    <s v="United Kingdom and Ireland"/>
    <s v="United Kingdom"/>
    <s v="Belfast"/>
    <x v="24"/>
    <x v="0"/>
    <s v="Direct"/>
    <n v="1"/>
    <n v="2"/>
    <n v="8.1999999999999993"/>
  </r>
  <r>
    <s v="Export"/>
    <s v="United Kingdom and Ireland"/>
    <s v="United Kingdom"/>
    <s v="Felixstowe"/>
    <x v="1"/>
    <x v="0"/>
    <s v="Direct"/>
    <n v="4"/>
    <n v="7"/>
    <n v="68.022999999999996"/>
  </r>
  <r>
    <s v="Export"/>
    <s v="United Kingdom and Ireland"/>
    <s v="United Kingdom"/>
    <s v="Glasgow"/>
    <x v="21"/>
    <x v="0"/>
    <s v="Direct"/>
    <n v="2"/>
    <n v="2"/>
    <n v="24.21"/>
  </r>
  <r>
    <s v="Export"/>
    <s v="United Kingdom and Ireland"/>
    <s v="United Kingdom"/>
    <s v="London Gateway Port"/>
    <x v="14"/>
    <x v="0"/>
    <s v="Direct"/>
    <n v="1"/>
    <n v="1"/>
    <n v="21.46"/>
  </r>
  <r>
    <s v="Export"/>
    <s v="United Kingdom and Ireland"/>
    <s v="United Kingdom"/>
    <s v="Southampton"/>
    <x v="26"/>
    <x v="2"/>
    <s v="Direct"/>
    <n v="6"/>
    <n v="0"/>
    <n v="104.8"/>
  </r>
  <r>
    <s v="Export"/>
    <s v="West Indies"/>
    <s v="Dominican Republic"/>
    <s v="Rio Haina"/>
    <x v="1"/>
    <x v="0"/>
    <s v="Direct"/>
    <n v="12"/>
    <n v="12"/>
    <n v="253.2"/>
  </r>
  <r>
    <s v="Export"/>
    <s v="Western Europe"/>
    <s v="Belgium"/>
    <s v="Antwerp"/>
    <x v="35"/>
    <x v="0"/>
    <s v="Direct"/>
    <n v="19"/>
    <n v="27"/>
    <n v="54"/>
  </r>
  <r>
    <s v="Export"/>
    <s v="Western Europe"/>
    <s v="Belgium"/>
    <s v="Antwerp"/>
    <x v="27"/>
    <x v="0"/>
    <s v="Direct"/>
    <n v="2"/>
    <n v="4"/>
    <n v="42.62"/>
  </r>
  <r>
    <s v="Export"/>
    <s v="Western Europe"/>
    <s v="Belgium"/>
    <s v="Antwerp"/>
    <x v="63"/>
    <x v="0"/>
    <s v="Direct"/>
    <n v="2"/>
    <n v="2"/>
    <n v="44.597999999999999"/>
  </r>
  <r>
    <s v="Export"/>
    <s v="Western Europe"/>
    <s v="Germany, Federal Republic of"/>
    <s v="Hamburg"/>
    <x v="9"/>
    <x v="0"/>
    <s v="Direct"/>
    <n v="1"/>
    <n v="1"/>
    <n v="4.3659999999999997"/>
  </r>
  <r>
    <s v="Export"/>
    <s v="Western Europe"/>
    <s v="Germany, Federal Republic of"/>
    <s v="Hamburg"/>
    <x v="14"/>
    <x v="0"/>
    <s v="Direct"/>
    <n v="4"/>
    <n v="4"/>
    <n v="97.22"/>
  </r>
  <r>
    <s v="Export"/>
    <s v="Western Europe"/>
    <s v="Germany, Federal Republic of"/>
    <s v="Hamburg"/>
    <x v="37"/>
    <x v="0"/>
    <s v="Direct"/>
    <n v="2"/>
    <n v="4"/>
    <n v="48.34"/>
  </r>
  <r>
    <s v="Export"/>
    <s v="Western Europe"/>
    <s v="Germany, Federal Republic of"/>
    <s v="Hamburg"/>
    <x v="64"/>
    <x v="0"/>
    <s v="Direct"/>
    <n v="1"/>
    <n v="2"/>
    <n v="7.64"/>
  </r>
  <r>
    <s v="Export"/>
    <s v="Western Europe"/>
    <s v="Germany, Federal Republic of"/>
    <s v="Hamburg"/>
    <x v="33"/>
    <x v="0"/>
    <s v="Direct"/>
    <n v="3"/>
    <n v="3"/>
    <n v="63.152999999999999"/>
  </r>
  <r>
    <s v="Export"/>
    <s v="Western Europe"/>
    <s v="Netherlands"/>
    <s v="Amsterdam"/>
    <x v="16"/>
    <x v="0"/>
    <s v="Direct"/>
    <n v="5"/>
    <n v="5"/>
    <n v="135.1"/>
  </r>
  <r>
    <s v="Export"/>
    <s v="Western Europe"/>
    <s v="Netherlands"/>
    <s v="Rotterdam"/>
    <x v="34"/>
    <x v="0"/>
    <s v="Direct"/>
    <n v="5"/>
    <n v="10"/>
    <n v="104.95399999999999"/>
  </r>
  <r>
    <s v="Export"/>
    <s v="Western Europe"/>
    <s v="Netherlands"/>
    <s v="Rotterdam"/>
    <x v="1"/>
    <x v="0"/>
    <s v="Direct"/>
    <n v="25"/>
    <n v="46"/>
    <n v="486.78699999999998"/>
  </r>
  <r>
    <s v="Export"/>
    <s v="Western Europe"/>
    <s v="Netherlands"/>
    <s v="Rotterdam"/>
    <x v="49"/>
    <x v="0"/>
    <s v="Direct"/>
    <n v="1"/>
    <n v="1"/>
    <n v="4.2624000000000004"/>
  </r>
  <r>
    <s v="Export"/>
    <s v="Western Europe"/>
    <s v="Netherlands"/>
    <s v="Rotterdam"/>
    <x v="4"/>
    <x v="0"/>
    <s v="Direct"/>
    <n v="1"/>
    <n v="2"/>
    <n v="19.600000000000001"/>
  </r>
  <r>
    <s v="Export"/>
    <s v="Western Europe"/>
    <s v="Netherlands"/>
    <s v="Rotterdam"/>
    <x v="17"/>
    <x v="0"/>
    <s v="Direct"/>
    <n v="11"/>
    <n v="11"/>
    <n v="297.18"/>
  </r>
  <r>
    <s v="Export"/>
    <s v="Western Europe"/>
    <s v="Netherlands"/>
    <s v="Rotterdam"/>
    <x v="5"/>
    <x v="0"/>
    <s v="Direct"/>
    <n v="2"/>
    <n v="4"/>
    <n v="9.6999999999999993"/>
  </r>
  <r>
    <s v="Export"/>
    <s v="Western Europe"/>
    <s v="Spain"/>
    <s v="Barcelona"/>
    <x v="1"/>
    <x v="0"/>
    <s v="Direct"/>
    <n v="12"/>
    <n v="24"/>
    <n v="219.38399999999999"/>
  </r>
  <r>
    <s v="Import"/>
    <s v="Africa"/>
    <s v="Djibouti"/>
    <s v="Djibouti"/>
    <x v="1"/>
    <x v="0"/>
    <s v="Direct"/>
    <n v="0"/>
    <n v="0"/>
    <n v="0.61339999999999995"/>
  </r>
  <r>
    <s v="Import"/>
    <s v="Africa"/>
    <s v="Djibouti"/>
    <s v="Djibouti"/>
    <x v="79"/>
    <x v="0"/>
    <s v="Direct"/>
    <n v="4"/>
    <n v="4"/>
    <n v="73.290599999999998"/>
  </r>
  <r>
    <s v="Import"/>
    <s v="Africa"/>
    <s v="Namibia"/>
    <s v="Walvis Bay"/>
    <x v="49"/>
    <x v="0"/>
    <s v="Direct"/>
    <n v="1"/>
    <n v="1"/>
    <n v="20.628900000000002"/>
  </r>
  <r>
    <s v="Import"/>
    <s v="Africa"/>
    <s v="South Africa"/>
    <s v="Cape Town"/>
    <x v="49"/>
    <x v="0"/>
    <s v="Direct"/>
    <n v="4"/>
    <n v="8"/>
    <n v="101.08"/>
  </r>
  <r>
    <s v="Import"/>
    <s v="Africa"/>
    <s v="South Africa"/>
    <s v="Durban"/>
    <x v="3"/>
    <x v="0"/>
    <s v="Direct"/>
    <n v="1"/>
    <n v="2"/>
    <n v="6.08"/>
  </r>
  <r>
    <s v="Import"/>
    <s v="Africa"/>
    <s v="South Africa"/>
    <s v="Durban"/>
    <x v="0"/>
    <x v="0"/>
    <s v="Direct"/>
    <n v="1"/>
    <n v="2"/>
    <n v="22.196100000000001"/>
  </r>
  <r>
    <s v="Import"/>
    <s v="Australia"/>
    <s v="Australia"/>
    <s v="Adelaide"/>
    <x v="71"/>
    <x v="0"/>
    <s v="Direct"/>
    <n v="3"/>
    <n v="3"/>
    <n v="59.883000000000003"/>
  </r>
  <r>
    <s v="Import"/>
    <s v="Australia"/>
    <s v="Australia"/>
    <s v="Adelaide"/>
    <x v="1"/>
    <x v="0"/>
    <s v="Direct"/>
    <n v="8"/>
    <n v="12"/>
    <n v="142.68899999999999"/>
  </r>
  <r>
    <s v="Import"/>
    <s v="Australia"/>
    <s v="Australia"/>
    <s v="Adelaide"/>
    <x v="26"/>
    <x v="2"/>
    <s v="Direct"/>
    <n v="3"/>
    <n v="0"/>
    <n v="76.2"/>
  </r>
  <r>
    <s v="Import"/>
    <s v="Australia"/>
    <s v="Australia"/>
    <s v="Brisbane"/>
    <x v="15"/>
    <x v="0"/>
    <s v="Direct"/>
    <n v="1"/>
    <n v="1"/>
    <n v="23.78"/>
  </r>
  <r>
    <s v="Import"/>
    <s v="Australia"/>
    <s v="Australia"/>
    <s v="Brisbane"/>
    <x v="62"/>
    <x v="0"/>
    <s v="Direct"/>
    <n v="26"/>
    <n v="52"/>
    <n v="544.28099999999995"/>
  </r>
  <r>
    <s v="Import"/>
    <s v="Australia"/>
    <s v="Australia"/>
    <s v="Brisbane"/>
    <x v="20"/>
    <x v="0"/>
    <s v="Direct"/>
    <n v="8"/>
    <n v="13"/>
    <n v="169.88200000000001"/>
  </r>
  <r>
    <s v="Import"/>
    <s v="Australia"/>
    <s v="Australia"/>
    <s v="Brisbane"/>
    <x v="44"/>
    <x v="0"/>
    <s v="Direct"/>
    <n v="8"/>
    <n v="16"/>
    <n v="162.67160000000001"/>
  </r>
  <r>
    <s v="Import"/>
    <s v="Australia"/>
    <s v="Australia"/>
    <s v="Brisbane"/>
    <x v="18"/>
    <x v="0"/>
    <s v="Direct"/>
    <n v="14"/>
    <n v="14"/>
    <n v="242.99"/>
  </r>
  <r>
    <s v="Import"/>
    <s v="Australia"/>
    <s v="Australia"/>
    <s v="Brisbane"/>
    <x v="0"/>
    <x v="0"/>
    <s v="Direct"/>
    <n v="51"/>
    <n v="102"/>
    <n v="205.5488"/>
  </r>
  <r>
    <s v="Import"/>
    <s v="Australia"/>
    <s v="Australia"/>
    <s v="Brisbane"/>
    <x v="21"/>
    <x v="0"/>
    <s v="Direct"/>
    <n v="2"/>
    <n v="4"/>
    <n v="40.5"/>
  </r>
  <r>
    <s v="Export"/>
    <s v="South-East Asia"/>
    <s v="Philippines"/>
    <s v="Manila"/>
    <x v="7"/>
    <x v="0"/>
    <s v="Direct"/>
    <n v="13"/>
    <n v="22"/>
    <n v="337.69979999999998"/>
  </r>
  <r>
    <s v="Export"/>
    <s v="South-East Asia"/>
    <s v="Philippines"/>
    <s v="Manila"/>
    <x v="45"/>
    <x v="0"/>
    <s v="Direct"/>
    <n v="5"/>
    <n v="5"/>
    <n v="136.53"/>
  </r>
  <r>
    <s v="Export"/>
    <s v="South-East Asia"/>
    <s v="Philippines"/>
    <s v="Manila"/>
    <x v="4"/>
    <x v="0"/>
    <s v="Direct"/>
    <n v="1"/>
    <n v="1"/>
    <n v="7.42"/>
  </r>
  <r>
    <s v="Export"/>
    <s v="South-East Asia"/>
    <s v="Philippines"/>
    <s v="Manila"/>
    <x v="41"/>
    <x v="0"/>
    <s v="Direct"/>
    <n v="13"/>
    <n v="13"/>
    <n v="277.72000000000003"/>
  </r>
  <r>
    <s v="Export"/>
    <s v="South-East Asia"/>
    <s v="Philippines"/>
    <s v="Manila"/>
    <x v="37"/>
    <x v="0"/>
    <s v="Direct"/>
    <n v="57"/>
    <n v="114"/>
    <n v="1728.01"/>
  </r>
  <r>
    <s v="Export"/>
    <s v="South-East Asia"/>
    <s v="Philippines"/>
    <s v="Manila"/>
    <x v="17"/>
    <x v="0"/>
    <s v="Direct"/>
    <n v="1"/>
    <n v="1"/>
    <n v="23.957000000000001"/>
  </r>
  <r>
    <s v="Export"/>
    <s v="South-East Asia"/>
    <s v="Philippines"/>
    <s v="Manila"/>
    <x v="11"/>
    <x v="0"/>
    <s v="Direct"/>
    <n v="4"/>
    <n v="4"/>
    <n v="82.488"/>
  </r>
  <r>
    <s v="Export"/>
    <s v="South-East Asia"/>
    <s v="Philippines"/>
    <s v="Manila North Harbour"/>
    <x v="20"/>
    <x v="0"/>
    <s v="Direct"/>
    <n v="6"/>
    <n v="12"/>
    <n v="154.28"/>
  </r>
  <r>
    <s v="Export"/>
    <s v="South-East Asia"/>
    <s v="Philippines"/>
    <s v="Subic Bay"/>
    <x v="27"/>
    <x v="0"/>
    <s v="Direct"/>
    <n v="2"/>
    <n v="4"/>
    <n v="36.295999999999999"/>
  </r>
  <r>
    <s v="Export"/>
    <s v="South-East Asia"/>
    <s v="Singapore"/>
    <s v="Singapore"/>
    <x v="34"/>
    <x v="0"/>
    <s v="Direct"/>
    <n v="2"/>
    <n v="4"/>
    <n v="39.799999999999997"/>
  </r>
  <r>
    <s v="Export"/>
    <s v="South-East Asia"/>
    <s v="Singapore"/>
    <s v="Singapore"/>
    <x v="43"/>
    <x v="0"/>
    <s v="Direct"/>
    <n v="119"/>
    <n v="136"/>
    <n v="2926.0091000000002"/>
  </r>
  <r>
    <s v="Export"/>
    <s v="South-East Asia"/>
    <s v="Singapore"/>
    <s v="Singapore"/>
    <x v="49"/>
    <x v="0"/>
    <s v="Direct"/>
    <n v="1"/>
    <n v="1"/>
    <n v="14.679"/>
  </r>
  <r>
    <s v="Export"/>
    <s v="South-East Asia"/>
    <s v="Singapore"/>
    <s v="Singapore"/>
    <x v="53"/>
    <x v="0"/>
    <s v="Direct"/>
    <n v="1"/>
    <n v="1"/>
    <n v="17.771999999999998"/>
  </r>
  <r>
    <s v="Export"/>
    <s v="South-East Asia"/>
    <s v="Singapore"/>
    <s v="Singapore"/>
    <x v="41"/>
    <x v="0"/>
    <s v="Direct"/>
    <n v="17"/>
    <n v="23"/>
    <n v="386.06"/>
  </r>
  <r>
    <s v="Export"/>
    <s v="South-East Asia"/>
    <s v="Singapore"/>
    <s v="Singapore"/>
    <x v="17"/>
    <x v="0"/>
    <s v="Direct"/>
    <n v="23"/>
    <n v="25"/>
    <n v="617.63199999999995"/>
  </r>
  <r>
    <s v="Export"/>
    <s v="South-East Asia"/>
    <s v="Singapore"/>
    <s v="Singapore"/>
    <x v="47"/>
    <x v="0"/>
    <s v="Direct"/>
    <n v="24"/>
    <n v="24"/>
    <n v="499.53960000000001"/>
  </r>
  <r>
    <s v="Export"/>
    <s v="South-East Asia"/>
    <s v="Thailand"/>
    <s v="Bangkok"/>
    <x v="9"/>
    <x v="0"/>
    <s v="Direct"/>
    <n v="1"/>
    <n v="2"/>
    <n v="8.4600000000000009"/>
  </r>
  <r>
    <s v="Export"/>
    <s v="South-East Asia"/>
    <s v="Thailand"/>
    <s v="Bangkok"/>
    <x v="21"/>
    <x v="0"/>
    <s v="Direct"/>
    <n v="1"/>
    <n v="2"/>
    <n v="12.571999999999999"/>
  </r>
  <r>
    <s v="Export"/>
    <s v="South-East Asia"/>
    <s v="Thailand"/>
    <s v="Bangkok"/>
    <x v="27"/>
    <x v="0"/>
    <s v="Direct"/>
    <n v="1"/>
    <n v="2"/>
    <n v="26.311"/>
  </r>
  <r>
    <s v="Export"/>
    <s v="South-East Asia"/>
    <s v="Thailand"/>
    <s v="Bangkok"/>
    <x v="31"/>
    <x v="0"/>
    <s v="Direct"/>
    <n v="25"/>
    <n v="25"/>
    <n v="515.17499999999995"/>
  </r>
  <r>
    <s v="Export"/>
    <s v="South-East Asia"/>
    <s v="Thailand"/>
    <s v="Laem Chabang"/>
    <x v="35"/>
    <x v="0"/>
    <s v="Direct"/>
    <n v="14"/>
    <n v="14"/>
    <n v="31.58"/>
  </r>
  <r>
    <s v="Export"/>
    <s v="South-East Asia"/>
    <s v="Thailand"/>
    <s v="Laem Chabang"/>
    <x v="9"/>
    <x v="0"/>
    <s v="Direct"/>
    <n v="1"/>
    <n v="2"/>
    <n v="10.72"/>
  </r>
  <r>
    <s v="Export"/>
    <s v="South-East Asia"/>
    <s v="Thailand"/>
    <s v="Laem Chabang"/>
    <x v="16"/>
    <x v="0"/>
    <s v="Direct"/>
    <n v="2"/>
    <n v="2"/>
    <n v="44.95"/>
  </r>
  <r>
    <s v="Export"/>
    <s v="South-East Asia"/>
    <s v="Thailand"/>
    <s v="Laem Chabang"/>
    <x v="27"/>
    <x v="0"/>
    <s v="Direct"/>
    <n v="78"/>
    <n v="103"/>
    <n v="1714.9480000000001"/>
  </r>
  <r>
    <s v="Export"/>
    <s v="South-East Asia"/>
    <s v="Thailand"/>
    <s v="Laem Chabang"/>
    <x v="38"/>
    <x v="0"/>
    <s v="Direct"/>
    <n v="26"/>
    <n v="26"/>
    <n v="625.89"/>
  </r>
  <r>
    <s v="Export"/>
    <s v="South-East Asia"/>
    <s v="Thailand"/>
    <s v="Laem Chabang"/>
    <x v="31"/>
    <x v="0"/>
    <s v="Direct"/>
    <n v="6"/>
    <n v="6"/>
    <n v="123.74"/>
  </r>
  <r>
    <s v="Export"/>
    <s v="South-East Asia"/>
    <s v="Thailand"/>
    <s v="Laem Chabang"/>
    <x v="2"/>
    <x v="0"/>
    <s v="Direct"/>
    <n v="2"/>
    <n v="4"/>
    <n v="37.82"/>
  </r>
  <r>
    <s v="Export"/>
    <s v="South-East Asia"/>
    <s v="Thailand"/>
    <s v="Lat Krabang"/>
    <x v="46"/>
    <x v="0"/>
    <s v="Direct"/>
    <n v="31"/>
    <n v="49"/>
    <n v="744.03"/>
  </r>
  <r>
    <s v="Export"/>
    <s v="South-East Asia"/>
    <s v="Thailand"/>
    <s v="Songkhla"/>
    <x v="9"/>
    <x v="0"/>
    <s v="Direct"/>
    <n v="1"/>
    <n v="2"/>
    <n v="12.82"/>
  </r>
  <r>
    <s v="Export"/>
    <s v="South-East Asia"/>
    <s v="Vietnam"/>
    <s v="Haiphong"/>
    <x v="40"/>
    <x v="0"/>
    <s v="Direct"/>
    <n v="20"/>
    <n v="20"/>
    <n v="509.11500000000001"/>
  </r>
  <r>
    <s v="Export"/>
    <s v="South-East Asia"/>
    <s v="Vietnam"/>
    <s v="Haiphong"/>
    <x v="15"/>
    <x v="0"/>
    <s v="Direct"/>
    <n v="1"/>
    <n v="2"/>
    <n v="28.97"/>
  </r>
  <r>
    <s v="Export"/>
    <s v="South-East Asia"/>
    <s v="Vietnam"/>
    <s v="Haiphong"/>
    <x v="7"/>
    <x v="0"/>
    <s v="Direct"/>
    <n v="1"/>
    <n v="2"/>
    <n v="25.323"/>
  </r>
  <r>
    <s v="Export"/>
    <s v="South-East Asia"/>
    <s v="Vietnam"/>
    <s v="Haiphong"/>
    <x v="45"/>
    <x v="0"/>
    <s v="Direct"/>
    <n v="20"/>
    <n v="20"/>
    <n v="516.69000000000005"/>
  </r>
  <r>
    <s v="Export"/>
    <s v="South-East Asia"/>
    <s v="Vietnam"/>
    <s v="Haiphong"/>
    <x v="21"/>
    <x v="0"/>
    <s v="Direct"/>
    <n v="2"/>
    <n v="4"/>
    <n v="58.475000000000001"/>
  </r>
  <r>
    <s v="Export"/>
    <s v="South-East Asia"/>
    <s v="Vietnam"/>
    <s v="Saigon"/>
    <x v="48"/>
    <x v="0"/>
    <s v="Direct"/>
    <n v="1"/>
    <n v="1"/>
    <n v="3.2160000000000002"/>
  </r>
  <r>
    <s v="Export"/>
    <s v="South-East Asia"/>
    <s v="Vietnam"/>
    <s v="Saigon"/>
    <x v="15"/>
    <x v="0"/>
    <s v="Direct"/>
    <n v="4"/>
    <n v="8"/>
    <n v="99.585999999999999"/>
  </r>
  <r>
    <s v="Export"/>
    <s v="South-East Asia"/>
    <s v="Vietnam"/>
    <s v="Saigon"/>
    <x v="9"/>
    <x v="0"/>
    <s v="Direct"/>
    <n v="2"/>
    <n v="4"/>
    <n v="43.680999999999997"/>
  </r>
  <r>
    <s v="Export"/>
    <s v="South-East Asia"/>
    <s v="Vietnam"/>
    <s v="Saigon"/>
    <x v="50"/>
    <x v="0"/>
    <s v="Direct"/>
    <n v="2"/>
    <n v="2"/>
    <n v="44.984000000000002"/>
  </r>
  <r>
    <s v="Export"/>
    <s v="South-East Asia"/>
    <s v="Vietnam"/>
    <s v="Saigon"/>
    <x v="18"/>
    <x v="0"/>
    <s v="Direct"/>
    <n v="3"/>
    <n v="3"/>
    <n v="65.674999999999997"/>
  </r>
  <r>
    <s v="Export"/>
    <s v="South-East Asia"/>
    <s v="Vietnam"/>
    <s v="Saigon"/>
    <x v="31"/>
    <x v="0"/>
    <s v="Direct"/>
    <n v="19"/>
    <n v="19"/>
    <n v="390.92"/>
  </r>
  <r>
    <s v="Export"/>
    <s v="South-East Asia"/>
    <s v="Vietnam"/>
    <s v="Saigon"/>
    <x v="26"/>
    <x v="2"/>
    <s v="Direct"/>
    <n v="1"/>
    <n v="0"/>
    <n v="22.8"/>
  </r>
  <r>
    <s v="Export"/>
    <s v="South-East Asia"/>
    <s v="Vietnam"/>
    <s v="Vung Tau"/>
    <x v="0"/>
    <x v="0"/>
    <s v="Direct"/>
    <n v="2"/>
    <n v="4"/>
    <n v="38.17"/>
  </r>
  <r>
    <s v="Export"/>
    <s v="Southern Asia"/>
    <s v="Bangladesh"/>
    <s v="Chittagong"/>
    <x v="15"/>
    <x v="0"/>
    <s v="Direct"/>
    <n v="2"/>
    <n v="4"/>
    <n v="50"/>
  </r>
  <r>
    <s v="Export"/>
    <s v="Southern Asia"/>
    <s v="Bangladesh"/>
    <s v="Chittagong"/>
    <x v="27"/>
    <x v="2"/>
    <s v="Direct"/>
    <n v="1"/>
    <n v="0"/>
    <n v="26947.246999999999"/>
  </r>
  <r>
    <s v="Export"/>
    <s v="Southern Asia"/>
    <s v="Bangladesh"/>
    <s v="Chittagong"/>
    <x v="27"/>
    <x v="0"/>
    <s v="Direct"/>
    <n v="14"/>
    <n v="14"/>
    <n v="328.48"/>
  </r>
  <r>
    <s v="Export"/>
    <s v="Southern Asia"/>
    <s v="Bangladesh"/>
    <s v="Chittagong"/>
    <x v="31"/>
    <x v="0"/>
    <s v="Direct"/>
    <n v="7"/>
    <n v="7"/>
    <n v="144.08000000000001"/>
  </r>
  <r>
    <s v="Export"/>
    <s v="Southern Asia"/>
    <s v="India"/>
    <s v="Ahmedabad"/>
    <x v="27"/>
    <x v="0"/>
    <s v="Direct"/>
    <n v="1"/>
    <n v="2"/>
    <n v="10.07"/>
  </r>
  <r>
    <s v="Export"/>
    <s v="Southern Asia"/>
    <s v="India"/>
    <s v="Calcutta"/>
    <x v="27"/>
    <x v="0"/>
    <s v="Direct"/>
    <n v="6"/>
    <n v="12"/>
    <n v="134.41499999999999"/>
  </r>
  <r>
    <s v="Export"/>
    <s v="Southern Asia"/>
    <s v="India"/>
    <s v="Cochin"/>
    <x v="15"/>
    <x v="0"/>
    <s v="Direct"/>
    <n v="1"/>
    <n v="2"/>
    <n v="24.4"/>
  </r>
  <r>
    <s v="Export"/>
    <s v="Southern Asia"/>
    <s v="India"/>
    <s v="Ennore"/>
    <x v="31"/>
    <x v="0"/>
    <s v="Direct"/>
    <n v="11"/>
    <n v="11"/>
    <n v="225.72"/>
  </r>
  <r>
    <s v="Export"/>
    <s v="Southern Asia"/>
    <s v="India"/>
    <s v="Garhi Harsaru"/>
    <x v="31"/>
    <x v="0"/>
    <s v="Direct"/>
    <n v="26"/>
    <n v="26"/>
    <n v="533.52"/>
  </r>
  <r>
    <s v="Export"/>
    <s v="Southern Asia"/>
    <s v="India"/>
    <s v="India - Other"/>
    <x v="17"/>
    <x v="0"/>
    <s v="Direct"/>
    <n v="15"/>
    <n v="15"/>
    <n v="438.88"/>
  </r>
  <r>
    <s v="Export"/>
    <s v="Southern Asia"/>
    <s v="India"/>
    <s v="India - Other"/>
    <x v="31"/>
    <x v="0"/>
    <s v="Direct"/>
    <n v="14"/>
    <n v="14"/>
    <n v="318.24"/>
  </r>
  <r>
    <s v="Export"/>
    <s v="Southern Asia"/>
    <s v="India"/>
    <s v="Jawaharlal Nehru"/>
    <x v="15"/>
    <x v="0"/>
    <s v="Direct"/>
    <n v="1"/>
    <n v="2"/>
    <n v="24.4"/>
  </r>
  <r>
    <s v="Export"/>
    <s v="Southern Asia"/>
    <s v="India"/>
    <s v="Jawaharlal Nehru"/>
    <x v="9"/>
    <x v="0"/>
    <s v="Direct"/>
    <n v="2"/>
    <n v="4"/>
    <n v="40"/>
  </r>
  <r>
    <s v="Export"/>
    <s v="Southern Asia"/>
    <s v="India"/>
    <s v="Jawaharlal Nehru"/>
    <x v="16"/>
    <x v="0"/>
    <s v="Direct"/>
    <n v="30"/>
    <n v="30"/>
    <n v="813.15099999999995"/>
  </r>
  <r>
    <s v="Export"/>
    <s v="Southern Asia"/>
    <s v="India"/>
    <s v="Jawaharlal Nehru"/>
    <x v="21"/>
    <x v="0"/>
    <s v="Direct"/>
    <n v="10"/>
    <n v="20"/>
    <n v="251.5"/>
  </r>
  <r>
    <s v="Export"/>
    <s v="Southern Asia"/>
    <s v="India"/>
    <s v="Jawaharlal Nehru"/>
    <x v="27"/>
    <x v="0"/>
    <s v="Direct"/>
    <n v="11"/>
    <n v="21"/>
    <n v="253.40299999999999"/>
  </r>
  <r>
    <s v="Export"/>
    <s v="Southern Asia"/>
    <s v="India"/>
    <s v="Jawaharlal Nehru"/>
    <x v="31"/>
    <x v="0"/>
    <s v="Direct"/>
    <n v="44"/>
    <n v="44"/>
    <n v="930.89499999999998"/>
  </r>
  <r>
    <s v="Export"/>
    <s v="Southern Asia"/>
    <s v="India"/>
    <s v="Madras"/>
    <x v="31"/>
    <x v="0"/>
    <s v="Direct"/>
    <n v="19"/>
    <n v="19"/>
    <n v="394.88"/>
  </r>
  <r>
    <s v="Export"/>
    <s v="Southern Asia"/>
    <s v="India"/>
    <s v="Mundra"/>
    <x v="1"/>
    <x v="0"/>
    <s v="Direct"/>
    <n v="6"/>
    <n v="12"/>
    <n v="114.32599999999999"/>
  </r>
  <r>
    <s v="Export"/>
    <s v="Southern Asia"/>
    <s v="India"/>
    <s v="Mundra"/>
    <x v="27"/>
    <x v="0"/>
    <s v="Direct"/>
    <n v="7"/>
    <n v="10"/>
    <n v="149.38999999999999"/>
  </r>
  <r>
    <s v="Export"/>
    <s v="Southern Asia"/>
    <s v="India"/>
    <s v="Mundra"/>
    <x v="31"/>
    <x v="0"/>
    <s v="Direct"/>
    <n v="5"/>
    <n v="5"/>
    <n v="102.72"/>
  </r>
  <r>
    <s v="Export"/>
    <s v="Southern Asia"/>
    <s v="India"/>
    <s v="Tuticorin"/>
    <x v="41"/>
    <x v="0"/>
    <s v="Direct"/>
    <n v="20"/>
    <n v="40"/>
    <n v="514.11"/>
  </r>
  <r>
    <s v="Export"/>
    <s v="Southern Asia"/>
    <s v="India"/>
    <s v="Tuticorin"/>
    <x v="20"/>
    <x v="0"/>
    <s v="Direct"/>
    <n v="28"/>
    <n v="47"/>
    <n v="690.44"/>
  </r>
  <r>
    <s v="Export"/>
    <s v="U.S.A."/>
    <s v="United States Of America"/>
    <s v="Cleveland - OH"/>
    <x v="16"/>
    <x v="0"/>
    <s v="Direct"/>
    <n v="3"/>
    <n v="3"/>
    <n v="60.25"/>
  </r>
  <r>
    <s v="Export"/>
    <s v="U.S.A."/>
    <s v="United States Of America"/>
    <s v="Cleveland - OH"/>
    <x v="0"/>
    <x v="0"/>
    <s v="Direct"/>
    <n v="1"/>
    <n v="1"/>
    <n v="2.7067999999999999"/>
  </r>
  <r>
    <s v="Export"/>
    <s v="U.S.A."/>
    <s v="United States Of America"/>
    <s v="Houston"/>
    <x v="4"/>
    <x v="0"/>
    <s v="Direct"/>
    <n v="2"/>
    <n v="3"/>
    <n v="7.6059999999999999"/>
  </r>
  <r>
    <s v="Export"/>
    <s v="U.S.A."/>
    <s v="United States Of America"/>
    <s v="Long Beach"/>
    <x v="7"/>
    <x v="0"/>
    <s v="Direct"/>
    <n v="10"/>
    <n v="16"/>
    <n v="190.51910000000001"/>
  </r>
  <r>
    <s v="Export"/>
    <s v="U.S.A."/>
    <s v="United States Of America"/>
    <s v="Long Beach"/>
    <x v="16"/>
    <x v="0"/>
    <s v="Direct"/>
    <n v="2"/>
    <n v="2"/>
    <n v="41.04"/>
  </r>
  <r>
    <s v="Export"/>
    <s v="U.S.A."/>
    <s v="United States Of America"/>
    <s v="Long Beach"/>
    <x v="3"/>
    <x v="0"/>
    <s v="Direct"/>
    <n v="4"/>
    <n v="5"/>
    <n v="17.28"/>
  </r>
  <r>
    <s v="Export"/>
    <s v="U.S.A."/>
    <s v="United States Of America"/>
    <s v="Los Angeles"/>
    <x v="14"/>
    <x v="0"/>
    <s v="Direct"/>
    <n v="1"/>
    <n v="1"/>
    <n v="19.079999999999998"/>
  </r>
  <r>
    <s v="Export"/>
    <s v="U.S.A."/>
    <s v="United States Of America"/>
    <s v="Los Angeles"/>
    <x v="18"/>
    <x v="0"/>
    <s v="Direct"/>
    <n v="1"/>
    <n v="1"/>
    <n v="10.957000000000001"/>
  </r>
  <r>
    <s v="Export"/>
    <s v="U.S.A."/>
    <s v="United States Of America"/>
    <s v="Miami"/>
    <x v="22"/>
    <x v="0"/>
    <s v="Direct"/>
    <n v="3"/>
    <n v="5"/>
    <n v="14.63"/>
  </r>
  <r>
    <s v="Export"/>
    <s v="U.S.A."/>
    <s v="United States Of America"/>
    <s v="Minneapolis"/>
    <x v="4"/>
    <x v="0"/>
    <s v="Direct"/>
    <n v="2"/>
    <n v="4"/>
    <n v="14.27"/>
  </r>
  <r>
    <s v="Export"/>
    <s v="U.S.A."/>
    <s v="United States Of America"/>
    <s v="Nashville"/>
    <x v="4"/>
    <x v="0"/>
    <s v="Direct"/>
    <n v="2"/>
    <n v="4"/>
    <n v="55.45"/>
  </r>
  <r>
    <s v="Export"/>
    <s v="U.S.A."/>
    <s v="United States Of America"/>
    <s v="New York"/>
    <x v="49"/>
    <x v="0"/>
    <s v="Direct"/>
    <n v="2"/>
    <n v="2"/>
    <n v="19.446000000000002"/>
  </r>
  <r>
    <s v="Export"/>
    <s v="U.S.A."/>
    <s v="United States Of America"/>
    <s v="Norfolk"/>
    <x v="21"/>
    <x v="0"/>
    <s v="Direct"/>
    <n v="2"/>
    <n v="4"/>
    <n v="31.81"/>
  </r>
  <r>
    <s v="Export"/>
    <s v="U.S.A."/>
    <s v="United States Of America"/>
    <s v="Norfolk"/>
    <x v="5"/>
    <x v="0"/>
    <s v="Direct"/>
    <n v="1"/>
    <n v="1"/>
    <n v="0.82"/>
  </r>
  <r>
    <s v="Export"/>
    <s v="U.S.A."/>
    <s v="United States Of America"/>
    <s v="Oakland"/>
    <x v="1"/>
    <x v="0"/>
    <s v="Direct"/>
    <n v="4"/>
    <n v="4"/>
    <n v="75.116"/>
  </r>
  <r>
    <s v="Export"/>
    <s v="U.S.A."/>
    <s v="United States Of America"/>
    <s v="Oakland"/>
    <x v="37"/>
    <x v="0"/>
    <s v="Direct"/>
    <n v="10"/>
    <n v="10"/>
    <n v="186.803"/>
  </r>
  <r>
    <s v="Export"/>
    <s v="U.S.A."/>
    <s v="United States Of America"/>
    <s v="Oakland"/>
    <x v="18"/>
    <x v="0"/>
    <s v="Direct"/>
    <n v="9"/>
    <n v="9"/>
    <n v="106.422"/>
  </r>
  <r>
    <s v="Export"/>
    <s v="U.S.A."/>
    <s v="United States Of America"/>
    <s v="Philadelphia"/>
    <x v="37"/>
    <x v="0"/>
    <s v="Direct"/>
    <n v="2"/>
    <n v="2"/>
    <n v="40.667999999999999"/>
  </r>
  <r>
    <s v="Export"/>
    <s v="U.S.A."/>
    <s v="United States Of America"/>
    <s v="Port Everglade"/>
    <x v="7"/>
    <x v="0"/>
    <s v="Direct"/>
    <n v="4"/>
    <n v="7"/>
    <n v="86.260400000000004"/>
  </r>
  <r>
    <s v="Export"/>
    <s v="U.S.A."/>
    <s v="United States Of America"/>
    <s v="Seattle"/>
    <x v="14"/>
    <x v="0"/>
    <s v="Direct"/>
    <n v="6"/>
    <n v="6"/>
    <n v="145.72"/>
  </r>
  <r>
    <s v="Export"/>
    <s v="U.S.A."/>
    <s v="United States Of America"/>
    <s v="USA - other"/>
    <x v="1"/>
    <x v="0"/>
    <s v="Direct"/>
    <n v="1"/>
    <n v="2"/>
    <n v="18.48"/>
  </r>
  <r>
    <s v="Export"/>
    <s v="United Kingdom and Ireland"/>
    <s v="United Kingdom"/>
    <s v="Belfast"/>
    <x v="37"/>
    <x v="0"/>
    <s v="Direct"/>
    <n v="1"/>
    <n v="2"/>
    <n v="24.521999999999998"/>
  </r>
  <r>
    <s v="Export"/>
    <s v="United Kingdom and Ireland"/>
    <s v="United Kingdom"/>
    <s v="Felixstowe"/>
    <x v="7"/>
    <x v="0"/>
    <s v="Direct"/>
    <n v="1"/>
    <n v="1"/>
    <n v="16.514399999999998"/>
  </r>
  <r>
    <s v="Export"/>
    <s v="United Kingdom and Ireland"/>
    <s v="United Kingdom"/>
    <s v="Grangemouth"/>
    <x v="3"/>
    <x v="0"/>
    <s v="Direct"/>
    <n v="2"/>
    <n v="3"/>
    <n v="10.205"/>
  </r>
  <r>
    <s v="Export"/>
    <s v="United Kingdom and Ireland"/>
    <s v="United Kingdom"/>
    <s v="London Gateway Port"/>
    <x v="44"/>
    <x v="0"/>
    <s v="Direct"/>
    <n v="1"/>
    <n v="2"/>
    <n v="17.099"/>
  </r>
  <r>
    <s v="Export"/>
    <s v="United Kingdom and Ireland"/>
    <s v="United Kingdom"/>
    <s v="Southampton"/>
    <x v="24"/>
    <x v="2"/>
    <s v="Direct"/>
    <n v="1"/>
    <n v="0"/>
    <n v="1.4950000000000001"/>
  </r>
  <r>
    <s v="Export"/>
    <s v="South-East Asia"/>
    <s v="Vietnam"/>
    <s v="Haiphong"/>
    <x v="46"/>
    <x v="0"/>
    <s v="Direct"/>
    <n v="50"/>
    <n v="100"/>
    <n v="1293.06"/>
  </r>
  <r>
    <s v="Export"/>
    <s v="South-East Asia"/>
    <s v="Vietnam"/>
    <s v="Haiphong"/>
    <x v="20"/>
    <x v="0"/>
    <s v="Direct"/>
    <n v="6"/>
    <n v="12"/>
    <n v="172.93"/>
  </r>
  <r>
    <s v="Export"/>
    <s v="South-East Asia"/>
    <s v="Vietnam"/>
    <s v="Phuoc Long"/>
    <x v="53"/>
    <x v="0"/>
    <s v="Direct"/>
    <n v="10"/>
    <n v="10"/>
    <n v="218.49"/>
  </r>
  <r>
    <s v="Export"/>
    <s v="South-East Asia"/>
    <s v="Vietnam"/>
    <s v="Saigon"/>
    <x v="1"/>
    <x v="0"/>
    <s v="Direct"/>
    <n v="1"/>
    <n v="1"/>
    <n v="11.204000000000001"/>
  </r>
  <r>
    <s v="Export"/>
    <s v="South-East Asia"/>
    <s v="Vietnam"/>
    <s v="Saigon"/>
    <x v="43"/>
    <x v="0"/>
    <s v="Direct"/>
    <n v="1"/>
    <n v="1"/>
    <n v="20.648599999999998"/>
  </r>
  <r>
    <s v="Export"/>
    <s v="South-East Asia"/>
    <s v="Vietnam"/>
    <s v="Saigon"/>
    <x v="49"/>
    <x v="0"/>
    <s v="Direct"/>
    <n v="1"/>
    <n v="1"/>
    <n v="15.8"/>
  </r>
  <r>
    <s v="Export"/>
    <s v="South-East Asia"/>
    <s v="Vietnam"/>
    <s v="Saigon"/>
    <x v="53"/>
    <x v="0"/>
    <s v="Direct"/>
    <n v="20"/>
    <n v="20"/>
    <n v="460.88"/>
  </r>
  <r>
    <s v="Export"/>
    <s v="South-East Asia"/>
    <s v="Vietnam"/>
    <s v="Saigon"/>
    <x v="25"/>
    <x v="0"/>
    <s v="Direct"/>
    <n v="20"/>
    <n v="20"/>
    <n v="511.76"/>
  </r>
  <r>
    <s v="Export"/>
    <s v="South-East Asia"/>
    <s v="Vietnam"/>
    <s v="Saigon"/>
    <x v="55"/>
    <x v="0"/>
    <s v="Direct"/>
    <n v="42"/>
    <n v="84"/>
    <n v="1001.12"/>
  </r>
  <r>
    <s v="Export"/>
    <s v="South-East Asia"/>
    <s v="Vietnam"/>
    <s v="Vung Tau"/>
    <x v="41"/>
    <x v="0"/>
    <s v="Direct"/>
    <n v="2"/>
    <n v="4"/>
    <n v="33.877000000000002"/>
  </r>
  <r>
    <s v="Export"/>
    <s v="Southern Asia"/>
    <s v="India"/>
    <s v="Calcutta"/>
    <x v="31"/>
    <x v="0"/>
    <s v="Direct"/>
    <n v="3"/>
    <n v="3"/>
    <n v="68.78"/>
  </r>
  <r>
    <s v="Export"/>
    <s v="Southern Asia"/>
    <s v="India"/>
    <s v="Calcutta"/>
    <x v="33"/>
    <x v="0"/>
    <s v="Direct"/>
    <n v="2"/>
    <n v="3"/>
    <n v="44.234999999999999"/>
  </r>
  <r>
    <s v="Export"/>
    <s v="Southern Asia"/>
    <s v="India"/>
    <s v="DADRI"/>
    <x v="1"/>
    <x v="0"/>
    <s v="Direct"/>
    <n v="2"/>
    <n v="2"/>
    <n v="54.2"/>
  </r>
  <r>
    <s v="Export"/>
    <s v="Southern Asia"/>
    <s v="India"/>
    <s v="Ennore"/>
    <x v="8"/>
    <x v="0"/>
    <s v="Direct"/>
    <n v="1"/>
    <n v="2"/>
    <n v="3.3403"/>
  </r>
  <r>
    <s v="Export"/>
    <s v="Southern Asia"/>
    <s v="India"/>
    <s v="Ennore"/>
    <x v="21"/>
    <x v="0"/>
    <s v="Direct"/>
    <n v="16"/>
    <n v="32"/>
    <n v="408.59"/>
  </r>
  <r>
    <s v="Export"/>
    <s v="Southern Asia"/>
    <s v="India"/>
    <s v="Ennore"/>
    <x v="27"/>
    <x v="0"/>
    <s v="Direct"/>
    <n v="8"/>
    <n v="8"/>
    <n v="192"/>
  </r>
  <r>
    <s v="Export"/>
    <s v="Southern Asia"/>
    <s v="India"/>
    <s v="India - Other"/>
    <x v="41"/>
    <x v="0"/>
    <s v="Direct"/>
    <n v="20"/>
    <n v="20"/>
    <n v="359.48"/>
  </r>
  <r>
    <s v="Export"/>
    <s v="Southern Asia"/>
    <s v="India"/>
    <s v="India - Other"/>
    <x v="55"/>
    <x v="0"/>
    <s v="Direct"/>
    <n v="1"/>
    <n v="2"/>
    <n v="18.5"/>
  </r>
  <r>
    <s v="Export"/>
    <s v="Southern Asia"/>
    <s v="India"/>
    <s v="Jawaharlal Nehru"/>
    <x v="30"/>
    <x v="0"/>
    <s v="Direct"/>
    <n v="1"/>
    <n v="2"/>
    <n v="25.15"/>
  </r>
  <r>
    <s v="Export"/>
    <s v="Southern Asia"/>
    <s v="India"/>
    <s v="Kakinada"/>
    <x v="29"/>
    <x v="1"/>
    <s v="Direct"/>
    <n v="3"/>
    <n v="0"/>
    <n v="51500"/>
  </r>
  <r>
    <s v="Export"/>
    <s v="Southern Asia"/>
    <s v="India"/>
    <s v="Mundra"/>
    <x v="16"/>
    <x v="0"/>
    <s v="Direct"/>
    <n v="7"/>
    <n v="7"/>
    <n v="183.05"/>
  </r>
  <r>
    <s v="Export"/>
    <s v="Southern Asia"/>
    <s v="India"/>
    <s v="Tuticorin"/>
    <x v="27"/>
    <x v="0"/>
    <s v="Direct"/>
    <n v="1"/>
    <n v="2"/>
    <n v="16.64"/>
  </r>
  <r>
    <s v="Export"/>
    <s v="Southern Asia"/>
    <s v="Pakistan"/>
    <s v="Karachi"/>
    <x v="24"/>
    <x v="2"/>
    <s v="Direct"/>
    <n v="1"/>
    <n v="0"/>
    <n v="2.8"/>
  </r>
  <r>
    <s v="Export"/>
    <s v="Southern Asia"/>
    <s v="Pakistan"/>
    <s v="Karachi"/>
    <x v="31"/>
    <x v="0"/>
    <s v="Direct"/>
    <n v="3"/>
    <n v="3"/>
    <n v="68.72"/>
  </r>
  <r>
    <s v="Export"/>
    <s v="Southern Asia"/>
    <s v="Pakistan"/>
    <s v="Muhammad Bin Qasim/Karachi"/>
    <x v="27"/>
    <x v="0"/>
    <s v="Direct"/>
    <n v="11"/>
    <n v="11"/>
    <n v="261.89499999999998"/>
  </r>
  <r>
    <s v="Export"/>
    <s v="Southern Asia"/>
    <s v="Pakistan"/>
    <s v="Muhammad Bin Qasim/Karachi"/>
    <x v="31"/>
    <x v="0"/>
    <s v="Direct"/>
    <n v="2"/>
    <n v="2"/>
    <n v="45.68"/>
  </r>
  <r>
    <s v="Export"/>
    <s v="Southern Asia"/>
    <s v="Pakistan"/>
    <s v="Qasim International"/>
    <x v="27"/>
    <x v="0"/>
    <s v="Direct"/>
    <n v="3"/>
    <n v="3"/>
    <n v="79.581999999999994"/>
  </r>
  <r>
    <s v="Export"/>
    <s v="Southern Asia"/>
    <s v="Sri Lanka"/>
    <s v="Colombo"/>
    <x v="1"/>
    <x v="0"/>
    <s v="Direct"/>
    <n v="4"/>
    <n v="8"/>
    <n v="79.587999999999994"/>
  </r>
  <r>
    <s v="Export"/>
    <s v="Southern Asia"/>
    <s v="Sri Lanka"/>
    <s v="Colombo"/>
    <x v="41"/>
    <x v="0"/>
    <s v="Direct"/>
    <n v="54"/>
    <n v="108"/>
    <n v="1438.79"/>
  </r>
  <r>
    <s v="Export"/>
    <s v="U.S.A."/>
    <s v="United States Of America"/>
    <s v="Baltimore"/>
    <x v="19"/>
    <x v="0"/>
    <s v="Direct"/>
    <n v="5"/>
    <n v="5"/>
    <n v="91.16"/>
  </r>
  <r>
    <s v="Export"/>
    <s v="U.S.A."/>
    <s v="United States Of America"/>
    <s v="Boston"/>
    <x v="37"/>
    <x v="0"/>
    <s v="Direct"/>
    <n v="1"/>
    <n v="1"/>
    <n v="19.754999999999999"/>
  </r>
  <r>
    <s v="Export"/>
    <s v="U.S.A."/>
    <s v="United States Of America"/>
    <s v="Chicago"/>
    <x v="12"/>
    <x v="0"/>
    <s v="Direct"/>
    <n v="4"/>
    <n v="8"/>
    <n v="48.66"/>
  </r>
  <r>
    <s v="Import"/>
    <s v="Australia"/>
    <s v="Australia"/>
    <s v="Melbourne"/>
    <x v="1"/>
    <x v="0"/>
    <s v="Direct"/>
    <n v="24"/>
    <n v="33"/>
    <n v="464.71390000000002"/>
  </r>
  <r>
    <s v="Import"/>
    <s v="Australia"/>
    <s v="Australia"/>
    <s v="Melbourne"/>
    <x v="40"/>
    <x v="0"/>
    <s v="Direct"/>
    <n v="1"/>
    <n v="2"/>
    <n v="26.72"/>
  </r>
  <r>
    <s v="Import"/>
    <s v="Australia"/>
    <s v="Australia"/>
    <s v="Melbourne"/>
    <x v="15"/>
    <x v="0"/>
    <s v="Direct"/>
    <n v="4"/>
    <n v="8"/>
    <n v="88.375"/>
  </r>
  <r>
    <s v="Import"/>
    <s v="Australia"/>
    <s v="Australia"/>
    <s v="Melbourne"/>
    <x v="7"/>
    <x v="0"/>
    <s v="Direct"/>
    <n v="6"/>
    <n v="12"/>
    <n v="144.1199"/>
  </r>
  <r>
    <s v="Import"/>
    <s v="Australia"/>
    <s v="Australia"/>
    <s v="Melbourne"/>
    <x v="30"/>
    <x v="0"/>
    <s v="Direct"/>
    <n v="15"/>
    <n v="30"/>
    <n v="398.4"/>
  </r>
  <r>
    <s v="Import"/>
    <s v="Australia"/>
    <s v="Australia"/>
    <s v="Melbourne"/>
    <x v="4"/>
    <x v="2"/>
    <s v="Direct"/>
    <n v="7"/>
    <n v="0"/>
    <n v="46.625"/>
  </r>
  <r>
    <s v="Import"/>
    <s v="Australia"/>
    <s v="Australia"/>
    <s v="Melbourne"/>
    <x v="4"/>
    <x v="0"/>
    <s v="Direct"/>
    <n v="3"/>
    <n v="5"/>
    <n v="14.2536"/>
  </r>
  <r>
    <s v="Import"/>
    <s v="Australia"/>
    <s v="Australia"/>
    <s v="Melbourne"/>
    <x v="46"/>
    <x v="0"/>
    <s v="Direct"/>
    <n v="3"/>
    <n v="4"/>
    <n v="54.13"/>
  </r>
  <r>
    <s v="Import"/>
    <s v="Australia"/>
    <s v="Australia"/>
    <s v="Melbourne"/>
    <x v="44"/>
    <x v="0"/>
    <s v="Direct"/>
    <n v="9"/>
    <n v="11"/>
    <n v="148.99100000000001"/>
  </r>
  <r>
    <s v="Import"/>
    <s v="Australia"/>
    <s v="Australia"/>
    <s v="Melbourne"/>
    <x v="11"/>
    <x v="0"/>
    <s v="Direct"/>
    <n v="14"/>
    <n v="14"/>
    <n v="317.54000000000002"/>
  </r>
  <r>
    <s v="Import"/>
    <s v="Australia"/>
    <s v="Australia"/>
    <s v="Melbourne"/>
    <x v="18"/>
    <x v="0"/>
    <s v="Direct"/>
    <n v="4"/>
    <n v="8"/>
    <n v="64.296000000000006"/>
  </r>
  <r>
    <s v="Import"/>
    <s v="Australia"/>
    <s v="Australia"/>
    <s v="Port Kembla"/>
    <x v="9"/>
    <x v="2"/>
    <s v="Direct"/>
    <n v="114"/>
    <n v="0"/>
    <n v="364.15499999999997"/>
  </r>
  <r>
    <s v="Import"/>
    <s v="Australia"/>
    <s v="Australia"/>
    <s v="Sydney"/>
    <x v="43"/>
    <x v="0"/>
    <s v="Direct"/>
    <n v="11"/>
    <n v="22"/>
    <n v="259.428"/>
  </r>
  <r>
    <s v="Import"/>
    <s v="Australia"/>
    <s v="Australia"/>
    <s v="Sydney"/>
    <x v="54"/>
    <x v="0"/>
    <s v="Direct"/>
    <n v="132"/>
    <n v="132"/>
    <n v="2264.0101"/>
  </r>
  <r>
    <s v="Import"/>
    <s v="Australia"/>
    <s v="Australia"/>
    <s v="Sydney"/>
    <x v="20"/>
    <x v="0"/>
    <s v="Direct"/>
    <n v="26"/>
    <n v="40"/>
    <n v="474.38560000000001"/>
  </r>
  <r>
    <s v="Import"/>
    <s v="Australia"/>
    <s v="Australia"/>
    <s v="Sydney"/>
    <x v="17"/>
    <x v="0"/>
    <s v="Direct"/>
    <n v="1"/>
    <n v="2"/>
    <n v="8.2789999999999999"/>
  </r>
  <r>
    <s v="Import"/>
    <s v="Australia"/>
    <s v="Australia"/>
    <s v="Sydney"/>
    <x v="44"/>
    <x v="0"/>
    <s v="Direct"/>
    <n v="69"/>
    <n v="135"/>
    <n v="732.41510000000005"/>
  </r>
  <r>
    <s v="Import"/>
    <s v="Australia"/>
    <s v="Australia"/>
    <s v="Sydney"/>
    <x v="60"/>
    <x v="0"/>
    <s v="Direct"/>
    <n v="121"/>
    <n v="241"/>
    <n v="2693.1561999999999"/>
  </r>
  <r>
    <s v="Import"/>
    <s v="Australia"/>
    <s v="Australia"/>
    <s v="Sydney"/>
    <x v="75"/>
    <x v="0"/>
    <s v="Direct"/>
    <n v="1"/>
    <n v="2"/>
    <n v="17.498000000000001"/>
  </r>
  <r>
    <s v="Import"/>
    <s v="Canada"/>
    <s v="Canada"/>
    <s v="East Coast Canada - other"/>
    <x v="18"/>
    <x v="0"/>
    <s v="Direct"/>
    <n v="2"/>
    <n v="2"/>
    <n v="44.8"/>
  </r>
  <r>
    <s v="Import"/>
    <s v="Canada"/>
    <s v="Canada"/>
    <s v="Saskatoon"/>
    <x v="3"/>
    <x v="0"/>
    <s v="Direct"/>
    <n v="1"/>
    <n v="1"/>
    <n v="1.28"/>
  </r>
  <r>
    <s v="Import"/>
    <s v="Canada"/>
    <s v="Canada"/>
    <s v="Vancouver"/>
    <x v="4"/>
    <x v="0"/>
    <s v="Direct"/>
    <n v="1"/>
    <n v="2"/>
    <n v="7.3330000000000002"/>
  </r>
  <r>
    <s v="Import"/>
    <s v="Central America"/>
    <s v="Guatemala"/>
    <s v="Guatemala - all"/>
    <x v="79"/>
    <x v="0"/>
    <s v="Direct"/>
    <n v="1"/>
    <n v="1"/>
    <n v="22.032"/>
  </r>
  <r>
    <s v="Import"/>
    <s v="Central America"/>
    <s v="Mexico"/>
    <s v="Manzanillo, MX"/>
    <x v="1"/>
    <x v="0"/>
    <s v="Direct"/>
    <n v="1"/>
    <n v="1"/>
    <n v="19.829999999999998"/>
  </r>
  <r>
    <s v="Import"/>
    <s v="Central America"/>
    <s v="Mexico"/>
    <s v="Veracruz"/>
    <x v="57"/>
    <x v="0"/>
    <s v="Direct"/>
    <n v="2"/>
    <n v="3"/>
    <n v="38.3491"/>
  </r>
  <r>
    <s v="Import"/>
    <s v="East Asia"/>
    <s v="China"/>
    <s v="Bayuquan"/>
    <x v="8"/>
    <x v="0"/>
    <s v="Direct"/>
    <n v="1"/>
    <n v="2"/>
    <n v="7.1264000000000003"/>
  </r>
  <r>
    <s v="Import"/>
    <s v="East Asia"/>
    <s v="China"/>
    <s v="Bayuquan"/>
    <x v="9"/>
    <x v="0"/>
    <s v="Direct"/>
    <n v="2"/>
    <n v="4"/>
    <n v="5.81"/>
  </r>
  <r>
    <s v="Import"/>
    <s v="East Asia"/>
    <s v="China"/>
    <s v="Bayuquan"/>
    <x v="22"/>
    <x v="0"/>
    <s v="Direct"/>
    <n v="1"/>
    <n v="1"/>
    <n v="3.0649999999999999"/>
  </r>
  <r>
    <s v="Import"/>
    <s v="East Asia"/>
    <s v="China"/>
    <s v="Bayuquan"/>
    <x v="0"/>
    <x v="0"/>
    <s v="Direct"/>
    <n v="1"/>
    <n v="2"/>
    <n v="8.0768000000000004"/>
  </r>
  <r>
    <s v="Import"/>
    <s v="East Asia"/>
    <s v="China"/>
    <s v="China - other"/>
    <x v="51"/>
    <x v="0"/>
    <s v="Direct"/>
    <n v="3"/>
    <n v="3"/>
    <n v="48.836399999999998"/>
  </r>
  <r>
    <s v="Import"/>
    <s v="East Asia"/>
    <s v="China"/>
    <s v="China - other"/>
    <x v="49"/>
    <x v="0"/>
    <s v="Direct"/>
    <n v="1"/>
    <n v="1"/>
    <n v="15.647"/>
  </r>
  <r>
    <s v="Export"/>
    <s v="U.S.A."/>
    <s v="United States Of America"/>
    <s v="Columbus"/>
    <x v="1"/>
    <x v="0"/>
    <s v="Direct"/>
    <n v="6"/>
    <n v="12"/>
    <n v="116.765"/>
  </r>
  <r>
    <s v="Export"/>
    <s v="U.S.A."/>
    <s v="United States Of America"/>
    <s v="Houston"/>
    <x v="7"/>
    <x v="0"/>
    <s v="Direct"/>
    <n v="4"/>
    <n v="4"/>
    <n v="72.858099999999993"/>
  </r>
  <r>
    <s v="Export"/>
    <s v="U.S.A."/>
    <s v="United States Of America"/>
    <s v="Houston"/>
    <x v="9"/>
    <x v="0"/>
    <s v="Direct"/>
    <n v="13"/>
    <n v="24"/>
    <n v="206.27199999999999"/>
  </r>
  <r>
    <s v="Export"/>
    <s v="U.S.A."/>
    <s v="United States Of America"/>
    <s v="Houston"/>
    <x v="3"/>
    <x v="0"/>
    <s v="Direct"/>
    <n v="4"/>
    <n v="5"/>
    <n v="21.983000000000001"/>
  </r>
  <r>
    <s v="Export"/>
    <s v="U.S.A."/>
    <s v="United States Of America"/>
    <s v="Jacksonville"/>
    <x v="1"/>
    <x v="0"/>
    <s v="Direct"/>
    <n v="6"/>
    <n v="12"/>
    <n v="119.38200000000001"/>
  </r>
  <r>
    <s v="Export"/>
    <s v="U.S.A."/>
    <s v="United States Of America"/>
    <s v="Long Beach"/>
    <x v="14"/>
    <x v="0"/>
    <s v="Direct"/>
    <n v="1"/>
    <n v="1"/>
    <n v="17.32"/>
  </r>
  <r>
    <s v="Export"/>
    <s v="U.S.A."/>
    <s v="United States Of America"/>
    <s v="Long Beach"/>
    <x v="2"/>
    <x v="0"/>
    <s v="Direct"/>
    <n v="4"/>
    <n v="6"/>
    <n v="84.98"/>
  </r>
  <r>
    <s v="Export"/>
    <s v="U.S.A."/>
    <s v="United States Of America"/>
    <s v="Los Angeles"/>
    <x v="3"/>
    <x v="0"/>
    <s v="Direct"/>
    <n v="2"/>
    <n v="4"/>
    <n v="6.7240000000000002"/>
  </r>
  <r>
    <s v="Export"/>
    <s v="U.S.A."/>
    <s v="United States Of America"/>
    <s v="New Orleans"/>
    <x v="5"/>
    <x v="0"/>
    <s v="Direct"/>
    <n v="1"/>
    <n v="2"/>
    <n v="16.777000000000001"/>
  </r>
  <r>
    <s v="Export"/>
    <s v="U.S.A."/>
    <s v="United States Of America"/>
    <s v="New York"/>
    <x v="3"/>
    <x v="0"/>
    <s v="Direct"/>
    <n v="1"/>
    <n v="1"/>
    <n v="3.9"/>
  </r>
  <r>
    <s v="Export"/>
    <s v="U.S.A."/>
    <s v="United States Of America"/>
    <s v="New York"/>
    <x v="21"/>
    <x v="0"/>
    <s v="Direct"/>
    <n v="3"/>
    <n v="6"/>
    <n v="37.475000000000001"/>
  </r>
  <r>
    <s v="Export"/>
    <s v="U.S.A."/>
    <s v="United States Of America"/>
    <s v="New York"/>
    <x v="77"/>
    <x v="0"/>
    <s v="Direct"/>
    <n v="4"/>
    <n v="4"/>
    <n v="55.147799999999997"/>
  </r>
  <r>
    <s v="Export"/>
    <s v="U.S.A."/>
    <s v="United States Of America"/>
    <s v="Norfolk"/>
    <x v="31"/>
    <x v="0"/>
    <s v="Direct"/>
    <n v="8"/>
    <n v="8"/>
    <n v="163.68"/>
  </r>
  <r>
    <s v="Export"/>
    <s v="U.S.A."/>
    <s v="United States Of America"/>
    <s v="Seattle"/>
    <x v="4"/>
    <x v="0"/>
    <s v="Direct"/>
    <n v="1"/>
    <n v="1"/>
    <n v="5"/>
  </r>
  <r>
    <s v="Export"/>
    <s v="U.S.A."/>
    <s v="United States Of America"/>
    <s v="USA - other"/>
    <x v="37"/>
    <x v="0"/>
    <s v="Direct"/>
    <n v="1"/>
    <n v="2"/>
    <n v="19.100000000000001"/>
  </r>
  <r>
    <s v="Export"/>
    <s v="United Kingdom and Ireland"/>
    <s v="Ireland"/>
    <s v="Cork"/>
    <x v="1"/>
    <x v="0"/>
    <s v="Direct"/>
    <n v="1"/>
    <n v="1"/>
    <n v="18.922999999999998"/>
  </r>
  <r>
    <s v="Export"/>
    <s v="United Kingdom and Ireland"/>
    <s v="United Kingdom"/>
    <s v="EXETER"/>
    <x v="18"/>
    <x v="0"/>
    <s v="Direct"/>
    <n v="1"/>
    <n v="1"/>
    <n v="12.561"/>
  </r>
  <r>
    <s v="Export"/>
    <s v="United Kingdom and Ireland"/>
    <s v="United Kingdom"/>
    <s v="Felixstowe"/>
    <x v="4"/>
    <x v="0"/>
    <s v="Direct"/>
    <n v="1"/>
    <n v="2"/>
    <n v="25.86"/>
  </r>
  <r>
    <s v="Export"/>
    <s v="United Kingdom and Ireland"/>
    <s v="United Kingdom"/>
    <s v="Felixstowe"/>
    <x v="3"/>
    <x v="0"/>
    <s v="Direct"/>
    <n v="1"/>
    <n v="2"/>
    <n v="8.8559999999999999"/>
  </r>
  <r>
    <s v="Export"/>
    <s v="United Kingdom and Ireland"/>
    <s v="United Kingdom"/>
    <s v="London Gateway Port"/>
    <x v="1"/>
    <x v="0"/>
    <s v="Direct"/>
    <n v="3"/>
    <n v="6"/>
    <n v="54.845999999999997"/>
  </r>
  <r>
    <s v="Export"/>
    <s v="United Kingdom and Ireland"/>
    <s v="United Kingdom"/>
    <s v="SHEFFIELD"/>
    <x v="14"/>
    <x v="0"/>
    <s v="Direct"/>
    <n v="1"/>
    <n v="1"/>
    <n v="13.872"/>
  </r>
  <r>
    <s v="Export"/>
    <s v="United Kingdom and Ireland"/>
    <s v="United Kingdom"/>
    <s v="Southampton"/>
    <x v="7"/>
    <x v="0"/>
    <s v="Direct"/>
    <n v="1"/>
    <n v="1"/>
    <n v="16.075399999999998"/>
  </r>
  <r>
    <s v="Export"/>
    <s v="Western Europe"/>
    <s v="Belgium"/>
    <s v="Antwerp"/>
    <x v="1"/>
    <x v="0"/>
    <s v="Direct"/>
    <n v="8"/>
    <n v="16"/>
    <n v="149.48599999999999"/>
  </r>
  <r>
    <s v="Export"/>
    <s v="Western Europe"/>
    <s v="Belgium"/>
    <s v="Antwerp"/>
    <x v="15"/>
    <x v="0"/>
    <s v="Direct"/>
    <n v="5"/>
    <n v="5"/>
    <n v="131.77000000000001"/>
  </r>
  <r>
    <s v="Export"/>
    <s v="Western Europe"/>
    <s v="France"/>
    <s v="Le Havre"/>
    <x v="9"/>
    <x v="0"/>
    <s v="Direct"/>
    <n v="1"/>
    <n v="1"/>
    <n v="6.8"/>
  </r>
  <r>
    <s v="Export"/>
    <s v="Western Europe"/>
    <s v="France"/>
    <s v="Le Havre"/>
    <x v="3"/>
    <x v="0"/>
    <s v="Direct"/>
    <n v="3"/>
    <n v="3"/>
    <n v="7.24"/>
  </r>
  <r>
    <s v="Export"/>
    <s v="Western Europe"/>
    <s v="France"/>
    <s v="Rouen"/>
    <x v="1"/>
    <x v="0"/>
    <s v="Direct"/>
    <n v="4"/>
    <n v="8"/>
    <n v="89.76"/>
  </r>
  <r>
    <s v="Export"/>
    <s v="Western Europe"/>
    <s v="Germany, Federal Republic of"/>
    <s v="Bremerhaven"/>
    <x v="17"/>
    <x v="0"/>
    <s v="Direct"/>
    <n v="1"/>
    <n v="1"/>
    <n v="15.111000000000001"/>
  </r>
  <r>
    <s v="Export"/>
    <s v="Western Europe"/>
    <s v="Germany, Federal Republic of"/>
    <s v="Bremerhaven"/>
    <x v="3"/>
    <x v="0"/>
    <s v="Direct"/>
    <n v="1"/>
    <n v="1"/>
    <n v="0.85"/>
  </r>
  <r>
    <s v="Export"/>
    <s v="West Indies"/>
    <s v="Jamaica"/>
    <s v="Kingston"/>
    <x v="7"/>
    <x v="0"/>
    <s v="Direct"/>
    <n v="2"/>
    <n v="3"/>
    <n v="39.549999999999997"/>
  </r>
  <r>
    <s v="Export"/>
    <s v="West Indies"/>
    <s v="Timor-Leste"/>
    <s v="Dili"/>
    <x v="2"/>
    <x v="0"/>
    <s v="Direct"/>
    <n v="1"/>
    <n v="1"/>
    <n v="11.26"/>
  </r>
  <r>
    <s v="Export"/>
    <s v="Western Europe"/>
    <s v="Belgium"/>
    <s v="Antwerp"/>
    <x v="7"/>
    <x v="0"/>
    <s v="Direct"/>
    <n v="2"/>
    <n v="2"/>
    <n v="29.617999999999999"/>
  </r>
  <r>
    <s v="Export"/>
    <s v="Western Europe"/>
    <s v="Belgium"/>
    <s v="Antwerp"/>
    <x v="16"/>
    <x v="0"/>
    <s v="Direct"/>
    <n v="19"/>
    <n v="19"/>
    <n v="516.34"/>
  </r>
  <r>
    <s v="Export"/>
    <s v="Western Europe"/>
    <s v="France"/>
    <s v="Fos-Sur-Mer"/>
    <x v="21"/>
    <x v="0"/>
    <s v="Direct"/>
    <n v="1"/>
    <n v="1"/>
    <n v="21.015000000000001"/>
  </r>
  <r>
    <s v="Export"/>
    <s v="Western Europe"/>
    <s v="Germany, Federal Republic of"/>
    <s v="Bremerhaven"/>
    <x v="14"/>
    <x v="0"/>
    <s v="Direct"/>
    <n v="22"/>
    <n v="22"/>
    <n v="534.12040000000002"/>
  </r>
  <r>
    <s v="Export"/>
    <s v="Western Europe"/>
    <s v="Germany, Federal Republic of"/>
    <s v="Hamburg"/>
    <x v="26"/>
    <x v="0"/>
    <s v="Direct"/>
    <n v="2"/>
    <n v="3"/>
    <n v="29.795000000000002"/>
  </r>
  <r>
    <s v="Export"/>
    <s v="Western Europe"/>
    <s v="Netherlands"/>
    <s v="Rotterdam"/>
    <x v="29"/>
    <x v="1"/>
    <s v="Direct"/>
    <n v="1"/>
    <n v="0"/>
    <n v="35800"/>
  </r>
  <r>
    <s v="Export"/>
    <s v="Western Europe"/>
    <s v="Netherlands"/>
    <s v="Rotterdam"/>
    <x v="15"/>
    <x v="0"/>
    <s v="Direct"/>
    <n v="2"/>
    <n v="2"/>
    <n v="53.78"/>
  </r>
  <r>
    <s v="Export"/>
    <s v="Western Europe"/>
    <s v="Spain"/>
    <s v="Algeciras"/>
    <x v="1"/>
    <x v="0"/>
    <s v="Direct"/>
    <n v="1"/>
    <n v="2"/>
    <n v="22.44"/>
  </r>
  <r>
    <s v="Export"/>
    <s v="Western Europe"/>
    <s v="Spain"/>
    <s v="Valencia"/>
    <x v="4"/>
    <x v="0"/>
    <s v="Direct"/>
    <n v="1"/>
    <n v="1"/>
    <n v="7.8680000000000003"/>
  </r>
  <r>
    <s v="Export"/>
    <s v="Western Europe"/>
    <s v="Spain"/>
    <s v="Valencia"/>
    <x v="16"/>
    <x v="0"/>
    <s v="Direct"/>
    <n v="16"/>
    <n v="16"/>
    <n v="416.18"/>
  </r>
  <r>
    <s v="Import"/>
    <s v="Africa"/>
    <s v="South Africa"/>
    <s v="Cape Town"/>
    <x v="1"/>
    <x v="0"/>
    <s v="Direct"/>
    <n v="2"/>
    <n v="2"/>
    <n v="18.713000000000001"/>
  </r>
  <r>
    <s v="Import"/>
    <s v="Africa"/>
    <s v="South Africa"/>
    <s v="Cape Town"/>
    <x v="3"/>
    <x v="0"/>
    <s v="Direct"/>
    <n v="3"/>
    <n v="4"/>
    <n v="15.76"/>
  </r>
  <r>
    <s v="Import"/>
    <s v="Africa"/>
    <s v="South Africa"/>
    <s v="Durban"/>
    <x v="1"/>
    <x v="0"/>
    <s v="Direct"/>
    <n v="2"/>
    <n v="2"/>
    <n v="35.975999999999999"/>
  </r>
  <r>
    <s v="Import"/>
    <s v="Africa"/>
    <s v="South Africa"/>
    <s v="Durban"/>
    <x v="80"/>
    <x v="2"/>
    <s v="Direct"/>
    <n v="25"/>
    <n v="0"/>
    <n v="42.005000000000003"/>
  </r>
  <r>
    <s v="Import"/>
    <s v="Africa"/>
    <s v="South Africa"/>
    <s v="Durban"/>
    <x v="12"/>
    <x v="2"/>
    <s v="Direct"/>
    <n v="7"/>
    <n v="0"/>
    <n v="7"/>
  </r>
  <r>
    <s v="Import"/>
    <s v="Africa"/>
    <s v="South Africa"/>
    <s v="Durban"/>
    <x v="12"/>
    <x v="0"/>
    <s v="Direct"/>
    <n v="3"/>
    <n v="6"/>
    <n v="23.08"/>
  </r>
  <r>
    <s v="Import"/>
    <s v="Africa"/>
    <s v="South Africa"/>
    <s v="Durban"/>
    <x v="26"/>
    <x v="2"/>
    <s v="Direct"/>
    <n v="2"/>
    <n v="0"/>
    <n v="73.951999999999998"/>
  </r>
  <r>
    <s v="Import"/>
    <s v="Africa"/>
    <s v="South Africa"/>
    <s v="Durban"/>
    <x v="26"/>
    <x v="2"/>
    <s v="Transhipment"/>
    <n v="1"/>
    <n v="0"/>
    <n v="22.24"/>
  </r>
  <r>
    <s v="Import"/>
    <s v="Australia"/>
    <s v="Australia"/>
    <s v="Adelaide"/>
    <x v="57"/>
    <x v="0"/>
    <s v="Direct"/>
    <n v="4"/>
    <n v="4"/>
    <n v="88.865700000000004"/>
  </r>
  <r>
    <s v="Import"/>
    <s v="Australia"/>
    <s v="Australia"/>
    <s v="Adelaide"/>
    <x v="49"/>
    <x v="0"/>
    <s v="Direct"/>
    <n v="1"/>
    <n v="2"/>
    <n v="22.937000000000001"/>
  </r>
  <r>
    <s v="Import"/>
    <s v="Australia"/>
    <s v="Australia"/>
    <s v="Adelaide"/>
    <x v="7"/>
    <x v="0"/>
    <s v="Direct"/>
    <n v="1"/>
    <n v="2"/>
    <n v="29.824000000000002"/>
  </r>
  <r>
    <s v="Import"/>
    <s v="Australia"/>
    <s v="Australia"/>
    <s v="Adelaide"/>
    <x v="68"/>
    <x v="0"/>
    <s v="Direct"/>
    <n v="16"/>
    <n v="25"/>
    <n v="373.33760000000001"/>
  </r>
  <r>
    <s v="Import"/>
    <s v="Australia"/>
    <s v="Australia"/>
    <s v="Adelaide"/>
    <x v="32"/>
    <x v="0"/>
    <s v="Direct"/>
    <n v="2"/>
    <n v="3"/>
    <n v="20.3645"/>
  </r>
  <r>
    <s v="Import"/>
    <s v="Australia"/>
    <s v="Australia"/>
    <s v="Adelaide"/>
    <x v="81"/>
    <x v="0"/>
    <s v="Direct"/>
    <n v="41"/>
    <n v="82"/>
    <n v="537.62570000000005"/>
  </r>
  <r>
    <s v="Import"/>
    <s v="Australia"/>
    <s v="Australia"/>
    <s v="Adelaide"/>
    <x v="8"/>
    <x v="0"/>
    <s v="Direct"/>
    <n v="5"/>
    <n v="9"/>
    <n v="36.1"/>
  </r>
  <r>
    <s v="Import"/>
    <s v="Australia"/>
    <s v="Australia"/>
    <s v="Adelaide"/>
    <x v="54"/>
    <x v="0"/>
    <s v="Direct"/>
    <n v="2"/>
    <n v="2"/>
    <n v="55.387"/>
  </r>
  <r>
    <s v="Import"/>
    <s v="Australia"/>
    <s v="Australia"/>
    <s v="Adelaide"/>
    <x v="24"/>
    <x v="2"/>
    <s v="Direct"/>
    <n v="118"/>
    <n v="0"/>
    <n v="206.03800000000001"/>
  </r>
  <r>
    <s v="Import"/>
    <s v="Australia"/>
    <s v="Australia"/>
    <s v="Adelaide"/>
    <x v="20"/>
    <x v="0"/>
    <s v="Direct"/>
    <n v="4"/>
    <n v="5"/>
    <n v="68.814599999999999"/>
  </r>
  <r>
    <s v="Import"/>
    <s v="Australia"/>
    <s v="Australia"/>
    <s v="Brisbane"/>
    <x v="1"/>
    <x v="0"/>
    <s v="Direct"/>
    <n v="4"/>
    <n v="4"/>
    <n v="84.71"/>
  </r>
  <r>
    <s v="Import"/>
    <s v="East Asia"/>
    <s v="China"/>
    <s v="China - other"/>
    <x v="68"/>
    <x v="0"/>
    <s v="Direct"/>
    <n v="0"/>
    <n v="0"/>
    <n v="1.7"/>
  </r>
  <r>
    <s v="Import"/>
    <s v="East Asia"/>
    <s v="China"/>
    <s v="China - other"/>
    <x v="44"/>
    <x v="0"/>
    <s v="Direct"/>
    <n v="3"/>
    <n v="3"/>
    <n v="26.803100000000001"/>
  </r>
  <r>
    <s v="Import"/>
    <s v="East Asia"/>
    <s v="China"/>
    <s v="China - other"/>
    <x v="60"/>
    <x v="0"/>
    <s v="Direct"/>
    <n v="38"/>
    <n v="55"/>
    <n v="529.0634"/>
  </r>
  <r>
    <s v="Import"/>
    <s v="East Asia"/>
    <s v="China"/>
    <s v="China - other"/>
    <x v="5"/>
    <x v="0"/>
    <s v="Direct"/>
    <n v="9"/>
    <n v="11"/>
    <n v="51.659100000000002"/>
  </r>
  <r>
    <s v="Import"/>
    <s v="East Asia"/>
    <s v="China"/>
    <s v="Dalian"/>
    <x v="71"/>
    <x v="0"/>
    <s v="Direct"/>
    <n v="2"/>
    <n v="2"/>
    <n v="52.234999999999999"/>
  </r>
  <r>
    <s v="Import"/>
    <s v="East Asia"/>
    <s v="China"/>
    <s v="Dalian"/>
    <x v="1"/>
    <x v="0"/>
    <s v="Direct"/>
    <n v="4"/>
    <n v="4"/>
    <n v="94.816000000000003"/>
  </r>
  <r>
    <s v="Import"/>
    <s v="East Asia"/>
    <s v="China"/>
    <s v="Dalian"/>
    <x v="75"/>
    <x v="0"/>
    <s v="Direct"/>
    <n v="6"/>
    <n v="12"/>
    <n v="27.6"/>
  </r>
  <r>
    <s v="Import"/>
    <s v="East Asia"/>
    <s v="China"/>
    <s v="Dalian"/>
    <x v="5"/>
    <x v="0"/>
    <s v="Direct"/>
    <n v="1"/>
    <n v="1"/>
    <n v="4.4050000000000002"/>
  </r>
  <r>
    <s v="Import"/>
    <s v="East Asia"/>
    <s v="China"/>
    <s v="Dalian"/>
    <x v="26"/>
    <x v="0"/>
    <s v="Direct"/>
    <n v="6"/>
    <n v="11"/>
    <n v="93.238"/>
  </r>
  <r>
    <s v="Import"/>
    <s v="East Asia"/>
    <s v="China"/>
    <s v="Fangcheng"/>
    <x v="1"/>
    <x v="0"/>
    <s v="Direct"/>
    <n v="1"/>
    <n v="1"/>
    <n v="24.06"/>
  </r>
  <r>
    <s v="Import"/>
    <s v="East Asia"/>
    <s v="China"/>
    <s v="Fuzhou"/>
    <x v="66"/>
    <x v="0"/>
    <s v="Direct"/>
    <n v="3"/>
    <n v="4"/>
    <n v="12.2386"/>
  </r>
  <r>
    <s v="Import"/>
    <s v="East Asia"/>
    <s v="China"/>
    <s v="Fuzhou"/>
    <x v="71"/>
    <x v="0"/>
    <s v="Direct"/>
    <n v="20"/>
    <n v="20"/>
    <n v="529.36199999999997"/>
  </r>
  <r>
    <s v="Import"/>
    <s v="East Asia"/>
    <s v="China"/>
    <s v="Fuzhou"/>
    <x v="58"/>
    <x v="0"/>
    <s v="Direct"/>
    <n v="7"/>
    <n v="12"/>
    <n v="110.0975"/>
  </r>
  <r>
    <s v="Import"/>
    <s v="East Asia"/>
    <s v="China"/>
    <s v="Fuzhou"/>
    <x v="81"/>
    <x v="0"/>
    <s v="Direct"/>
    <n v="18"/>
    <n v="34"/>
    <n v="305.46800000000002"/>
  </r>
  <r>
    <s v="Import"/>
    <s v="East Asia"/>
    <s v="China"/>
    <s v="Fuzhou"/>
    <x v="60"/>
    <x v="0"/>
    <s v="Direct"/>
    <n v="4"/>
    <n v="8"/>
    <n v="40.348799999999997"/>
  </r>
  <r>
    <s v="Import"/>
    <s v="East Asia"/>
    <s v="China"/>
    <s v="Gaolan"/>
    <x v="11"/>
    <x v="0"/>
    <s v="Direct"/>
    <n v="4"/>
    <n v="4"/>
    <n v="65.924400000000006"/>
  </r>
  <r>
    <s v="Import"/>
    <s v="East Asia"/>
    <s v="China"/>
    <s v="Gongyi"/>
    <x v="71"/>
    <x v="0"/>
    <s v="Direct"/>
    <n v="2"/>
    <n v="2"/>
    <n v="51.191499999999998"/>
  </r>
  <r>
    <s v="Import"/>
    <s v="East Asia"/>
    <s v="China"/>
    <s v="Huangpu"/>
    <x v="66"/>
    <x v="0"/>
    <s v="Direct"/>
    <n v="1"/>
    <n v="1"/>
    <n v="4.3281000000000001"/>
  </r>
  <r>
    <s v="Import"/>
    <s v="East Asia"/>
    <s v="China"/>
    <s v="Huangpu"/>
    <x v="58"/>
    <x v="0"/>
    <s v="Direct"/>
    <n v="1"/>
    <n v="2"/>
    <n v="31.66"/>
  </r>
  <r>
    <s v="Import"/>
    <s v="East Asia"/>
    <s v="China"/>
    <s v="Huangpu"/>
    <x v="51"/>
    <x v="0"/>
    <s v="Direct"/>
    <n v="1"/>
    <n v="1"/>
    <n v="3"/>
  </r>
  <r>
    <s v="Import"/>
    <s v="East Asia"/>
    <s v="China"/>
    <s v="Huangpu"/>
    <x v="60"/>
    <x v="0"/>
    <s v="Direct"/>
    <n v="1"/>
    <n v="1"/>
    <n v="17.760000000000002"/>
  </r>
  <r>
    <s v="Import"/>
    <s v="East Asia"/>
    <s v="China"/>
    <s v="Huangpu Old Port"/>
    <x v="8"/>
    <x v="0"/>
    <s v="Direct"/>
    <n v="1"/>
    <n v="2"/>
    <n v="5.7493999999999996"/>
  </r>
  <r>
    <s v="Import"/>
    <s v="East Asia"/>
    <s v="China"/>
    <s v="Huangpu Old Port"/>
    <x v="9"/>
    <x v="0"/>
    <s v="Direct"/>
    <n v="1"/>
    <n v="2"/>
    <n v="3.6133999999999999"/>
  </r>
  <r>
    <s v="Import"/>
    <s v="East Asia"/>
    <s v="China"/>
    <s v="Jiangmen"/>
    <x v="8"/>
    <x v="0"/>
    <s v="Direct"/>
    <n v="5"/>
    <n v="7"/>
    <n v="18.856100000000001"/>
  </r>
  <r>
    <s v="Import"/>
    <s v="East Asia"/>
    <s v="China"/>
    <s v="Jiangmen"/>
    <x v="9"/>
    <x v="0"/>
    <s v="Direct"/>
    <n v="1"/>
    <n v="2"/>
    <n v="3.863"/>
  </r>
  <r>
    <s v="Import"/>
    <s v="East Asia"/>
    <s v="China"/>
    <s v="Jiangmen"/>
    <x v="21"/>
    <x v="0"/>
    <s v="Direct"/>
    <n v="2"/>
    <n v="2"/>
    <n v="27.13"/>
  </r>
  <r>
    <s v="Import"/>
    <s v="East Asia"/>
    <s v="China"/>
    <s v="Jinjiang"/>
    <x v="1"/>
    <x v="0"/>
    <s v="Direct"/>
    <n v="1"/>
    <n v="1"/>
    <n v="27.428000000000001"/>
  </r>
  <r>
    <s v="Import"/>
    <s v="East Asia"/>
    <s v="China"/>
    <s v="Lianyungang"/>
    <x v="58"/>
    <x v="0"/>
    <s v="Direct"/>
    <n v="1"/>
    <n v="2"/>
    <n v="25"/>
  </r>
  <r>
    <s v="Import"/>
    <s v="East Asia"/>
    <s v="China"/>
    <s v="Lianyungang"/>
    <x v="8"/>
    <x v="0"/>
    <s v="Direct"/>
    <n v="1"/>
    <n v="2"/>
    <n v="17.321200000000001"/>
  </r>
  <r>
    <s v="Import"/>
    <s v="East Asia"/>
    <s v="China"/>
    <s v="Lianyungang"/>
    <x v="9"/>
    <x v="0"/>
    <s v="Direct"/>
    <n v="6"/>
    <n v="11"/>
    <n v="123.8242"/>
  </r>
  <r>
    <s v="Import"/>
    <s v="East Asia"/>
    <s v="China"/>
    <s v="Lianyungang"/>
    <x v="37"/>
    <x v="0"/>
    <s v="Direct"/>
    <n v="1"/>
    <n v="1"/>
    <n v="25.1"/>
  </r>
  <r>
    <s v="Import"/>
    <s v="East Asia"/>
    <s v="China"/>
    <s v="Lianyungang"/>
    <x v="21"/>
    <x v="0"/>
    <s v="Direct"/>
    <n v="1"/>
    <n v="1"/>
    <n v="4.7007000000000003"/>
  </r>
  <r>
    <s v="Export"/>
    <s v="Western Europe"/>
    <s v="Germany, Federal Republic of"/>
    <s v="Hamburg"/>
    <x v="1"/>
    <x v="0"/>
    <s v="Direct"/>
    <n v="18"/>
    <n v="35"/>
    <n v="353.36099999999999"/>
  </r>
  <r>
    <s v="Export"/>
    <s v="Western Europe"/>
    <s v="Germany, Federal Republic of"/>
    <s v="Hamburg"/>
    <x v="48"/>
    <x v="0"/>
    <s v="Direct"/>
    <n v="1"/>
    <n v="2"/>
    <n v="10.33"/>
  </r>
  <r>
    <s v="Export"/>
    <s v="Western Europe"/>
    <s v="Germany, Federal Republic of"/>
    <s v="Hamburg"/>
    <x v="73"/>
    <x v="0"/>
    <s v="Direct"/>
    <n v="0"/>
    <n v="0"/>
    <n v="1.0999999999999999E-2"/>
  </r>
  <r>
    <s v="Export"/>
    <s v="Western Europe"/>
    <s v="Germany, Federal Republic of"/>
    <s v="Hamburg"/>
    <x v="75"/>
    <x v="0"/>
    <s v="Direct"/>
    <n v="2"/>
    <n v="3"/>
    <n v="23.23"/>
  </r>
  <r>
    <s v="Export"/>
    <s v="Western Europe"/>
    <s v="Netherlands"/>
    <s v="Rotterdam"/>
    <x v="14"/>
    <x v="0"/>
    <s v="Direct"/>
    <n v="14"/>
    <n v="14"/>
    <n v="320.10000000000002"/>
  </r>
  <r>
    <s v="Export"/>
    <s v="Western Europe"/>
    <s v="Netherlands"/>
    <s v="Rotterdam"/>
    <x v="27"/>
    <x v="0"/>
    <s v="Direct"/>
    <n v="13"/>
    <n v="25"/>
    <n v="249.55099999999999"/>
  </r>
  <r>
    <s v="Export"/>
    <s v="Western Europe"/>
    <s v="Spain"/>
    <s v="Valencia"/>
    <x v="35"/>
    <x v="0"/>
    <s v="Direct"/>
    <n v="11"/>
    <n v="22"/>
    <n v="44"/>
  </r>
  <r>
    <s v="Import"/>
    <s v="Africa"/>
    <s v="South Africa"/>
    <s v="Cape Town"/>
    <x v="68"/>
    <x v="0"/>
    <s v="Direct"/>
    <n v="5"/>
    <n v="5"/>
    <n v="97.997200000000007"/>
  </r>
  <r>
    <s v="Import"/>
    <s v="Africa"/>
    <s v="South Africa"/>
    <s v="Cape Town"/>
    <x v="24"/>
    <x v="0"/>
    <s v="Direct"/>
    <n v="1"/>
    <n v="1"/>
    <n v="3.7"/>
  </r>
  <r>
    <s v="Import"/>
    <s v="Africa"/>
    <s v="South Africa"/>
    <s v="Cape Town"/>
    <x v="12"/>
    <x v="0"/>
    <s v="Direct"/>
    <n v="1"/>
    <n v="1"/>
    <n v="1.1599999999999999"/>
  </r>
  <r>
    <s v="Import"/>
    <s v="Africa"/>
    <s v="South Africa"/>
    <s v="Cape Town"/>
    <x v="10"/>
    <x v="0"/>
    <s v="Direct"/>
    <n v="1"/>
    <n v="2"/>
    <n v="5.32"/>
  </r>
  <r>
    <s v="Import"/>
    <s v="Africa"/>
    <s v="South Africa"/>
    <s v="Durban"/>
    <x v="60"/>
    <x v="0"/>
    <s v="Direct"/>
    <n v="9"/>
    <n v="18"/>
    <n v="246.01499999999999"/>
  </r>
  <r>
    <s v="Import"/>
    <s v="Africa"/>
    <s v="Tunisia"/>
    <s v="Tunis"/>
    <x v="1"/>
    <x v="0"/>
    <s v="Direct"/>
    <n v="2"/>
    <n v="2"/>
    <n v="48.6"/>
  </r>
  <r>
    <s v="Import"/>
    <s v="Australia"/>
    <s v="Australia"/>
    <s v="Adelaide"/>
    <x v="79"/>
    <x v="0"/>
    <s v="Direct"/>
    <n v="3"/>
    <n v="6"/>
    <n v="37.625399999999999"/>
  </r>
  <r>
    <s v="Import"/>
    <s v="Australia"/>
    <s v="Australia"/>
    <s v="Adelaide"/>
    <x v="76"/>
    <x v="0"/>
    <s v="Direct"/>
    <n v="1"/>
    <n v="2"/>
    <n v="22.466999999999999"/>
  </r>
  <r>
    <s v="Import"/>
    <s v="Australia"/>
    <s v="Australia"/>
    <s v="Adelaide"/>
    <x v="35"/>
    <x v="0"/>
    <s v="Direct"/>
    <n v="80"/>
    <n v="81"/>
    <n v="162"/>
  </r>
  <r>
    <s v="Import"/>
    <s v="Australia"/>
    <s v="Australia"/>
    <s v="Adelaide"/>
    <x v="4"/>
    <x v="0"/>
    <s v="Direct"/>
    <n v="7"/>
    <n v="9"/>
    <n v="64.965199999999996"/>
  </r>
  <r>
    <s v="Import"/>
    <s v="Australia"/>
    <s v="Australia"/>
    <s v="Adelaide"/>
    <x v="80"/>
    <x v="2"/>
    <s v="Direct"/>
    <n v="9"/>
    <n v="0"/>
    <n v="16.8"/>
  </r>
  <r>
    <s v="Import"/>
    <s v="Australia"/>
    <s v="Australia"/>
    <s v="Adelaide"/>
    <x v="62"/>
    <x v="0"/>
    <s v="Direct"/>
    <n v="4"/>
    <n v="5"/>
    <n v="95.063100000000006"/>
  </r>
  <r>
    <s v="Import"/>
    <s v="Australia"/>
    <s v="Australia"/>
    <s v="Adelaide"/>
    <x v="14"/>
    <x v="0"/>
    <s v="Direct"/>
    <n v="1"/>
    <n v="1"/>
    <n v="6.6741999999999999"/>
  </r>
  <r>
    <s v="Import"/>
    <s v="Australia"/>
    <s v="Australia"/>
    <s v="Adelaide"/>
    <x v="12"/>
    <x v="2"/>
    <s v="Direct"/>
    <n v="6"/>
    <n v="0"/>
    <n v="12.21"/>
  </r>
  <r>
    <s v="Import"/>
    <s v="Australia"/>
    <s v="Australia"/>
    <s v="Adelaide"/>
    <x v="3"/>
    <x v="0"/>
    <s v="Direct"/>
    <n v="2"/>
    <n v="2"/>
    <n v="9.0399999999999991"/>
  </r>
  <r>
    <s v="Import"/>
    <s v="Australia"/>
    <s v="Australia"/>
    <s v="Adelaide"/>
    <x v="18"/>
    <x v="0"/>
    <s v="Direct"/>
    <n v="10"/>
    <n v="10"/>
    <n v="261.68599999999998"/>
  </r>
  <r>
    <s v="Import"/>
    <s v="Australia"/>
    <s v="Australia"/>
    <s v="Adelaide"/>
    <x v="21"/>
    <x v="0"/>
    <s v="Direct"/>
    <n v="1"/>
    <n v="2"/>
    <n v="12.101599999999999"/>
  </r>
  <r>
    <s v="Import"/>
    <s v="Australia"/>
    <s v="Australia"/>
    <s v="Adelaide"/>
    <x v="82"/>
    <x v="0"/>
    <s v="Direct"/>
    <n v="6"/>
    <n v="11"/>
    <n v="144.08099999999999"/>
  </r>
  <r>
    <s v="Import"/>
    <s v="Australia"/>
    <s v="Australia"/>
    <s v="Adelaide"/>
    <x v="2"/>
    <x v="0"/>
    <s v="Direct"/>
    <n v="4"/>
    <n v="7"/>
    <n v="54.471699999999998"/>
  </r>
  <r>
    <s v="Import"/>
    <s v="Australia"/>
    <s v="Australia"/>
    <s v="Brisbane"/>
    <x v="58"/>
    <x v="0"/>
    <s v="Direct"/>
    <n v="1"/>
    <n v="2"/>
    <n v="17.600000000000001"/>
  </r>
  <r>
    <s v="Import"/>
    <s v="Australia"/>
    <s v="Australia"/>
    <s v="Brisbane"/>
    <x v="51"/>
    <x v="0"/>
    <s v="Direct"/>
    <n v="89"/>
    <n v="157"/>
    <n v="1394.7670000000001"/>
  </r>
  <r>
    <s v="Import"/>
    <s v="Australia"/>
    <s v="Australia"/>
    <s v="Brisbane"/>
    <x v="68"/>
    <x v="0"/>
    <s v="Direct"/>
    <n v="1"/>
    <n v="2"/>
    <n v="24.984000000000002"/>
  </r>
  <r>
    <s v="Import"/>
    <s v="Australia"/>
    <s v="Australia"/>
    <s v="Brisbane"/>
    <x v="60"/>
    <x v="0"/>
    <s v="Direct"/>
    <n v="18"/>
    <n v="36"/>
    <n v="175.15600000000001"/>
  </r>
  <r>
    <s v="Import"/>
    <s v="East Asia"/>
    <s v="China"/>
    <s v="Maanshan"/>
    <x v="1"/>
    <x v="0"/>
    <s v="Direct"/>
    <n v="1"/>
    <n v="1"/>
    <n v="20.5"/>
  </r>
  <r>
    <s v="Import"/>
    <s v="East Asia"/>
    <s v="China"/>
    <s v="MAWEI"/>
    <x v="81"/>
    <x v="0"/>
    <s v="Direct"/>
    <n v="2"/>
    <n v="2"/>
    <n v="47.299799999999998"/>
  </r>
  <r>
    <s v="Import"/>
    <s v="East Asia"/>
    <s v="China"/>
    <s v="MAWEI"/>
    <x v="22"/>
    <x v="0"/>
    <s v="Direct"/>
    <n v="1"/>
    <n v="1"/>
    <n v="3.0878000000000001"/>
  </r>
  <r>
    <s v="Import"/>
    <s v="East Asia"/>
    <s v="China"/>
    <s v="Nangang"/>
    <x v="9"/>
    <x v="0"/>
    <s v="Direct"/>
    <n v="5"/>
    <n v="10"/>
    <n v="57.33"/>
  </r>
  <r>
    <s v="Import"/>
    <s v="East Asia"/>
    <s v="China"/>
    <s v="Nanhai"/>
    <x v="9"/>
    <x v="0"/>
    <s v="Direct"/>
    <n v="4"/>
    <n v="4"/>
    <n v="46.406999999999996"/>
  </r>
  <r>
    <s v="Import"/>
    <s v="East Asia"/>
    <s v="China"/>
    <s v="Nanjing"/>
    <x v="71"/>
    <x v="0"/>
    <s v="Direct"/>
    <n v="12"/>
    <n v="12"/>
    <n v="299.04000000000002"/>
  </r>
  <r>
    <s v="Import"/>
    <s v="East Asia"/>
    <s v="China"/>
    <s v="Nanjing"/>
    <x v="1"/>
    <x v="0"/>
    <s v="Direct"/>
    <n v="8"/>
    <n v="8"/>
    <n v="152.18879999999999"/>
  </r>
  <r>
    <s v="Import"/>
    <s v="East Asia"/>
    <s v="China"/>
    <s v="Nanjing"/>
    <x v="51"/>
    <x v="0"/>
    <s v="Direct"/>
    <n v="2"/>
    <n v="4"/>
    <n v="40.995100000000001"/>
  </r>
  <r>
    <s v="Import"/>
    <s v="East Asia"/>
    <s v="China"/>
    <s v="Nanjing"/>
    <x v="5"/>
    <x v="0"/>
    <s v="Direct"/>
    <n v="2"/>
    <n v="3"/>
    <n v="21.978400000000001"/>
  </r>
  <r>
    <s v="Import"/>
    <s v="East Asia"/>
    <s v="China"/>
    <s v="Nanjing"/>
    <x v="26"/>
    <x v="0"/>
    <s v="Direct"/>
    <n v="7"/>
    <n v="11"/>
    <n v="142.94800000000001"/>
  </r>
  <r>
    <s v="Import"/>
    <s v="East Asia"/>
    <s v="China"/>
    <s v="Nansha"/>
    <x v="1"/>
    <x v="0"/>
    <s v="Direct"/>
    <n v="2"/>
    <n v="2"/>
    <n v="51.204000000000001"/>
  </r>
  <r>
    <s v="Import"/>
    <s v="East Asia"/>
    <s v="China"/>
    <s v="Nansha"/>
    <x v="54"/>
    <x v="0"/>
    <s v="Direct"/>
    <n v="3"/>
    <n v="6"/>
    <n v="75.8"/>
  </r>
  <r>
    <s v="Import"/>
    <s v="East Asia"/>
    <s v="China"/>
    <s v="Nansha"/>
    <x v="20"/>
    <x v="0"/>
    <s v="Direct"/>
    <n v="1"/>
    <n v="2"/>
    <n v="22.71"/>
  </r>
  <r>
    <s v="Import"/>
    <s v="East Asia"/>
    <s v="China"/>
    <s v="Nansha"/>
    <x v="75"/>
    <x v="0"/>
    <s v="Direct"/>
    <n v="1"/>
    <n v="1"/>
    <n v="7.18"/>
  </r>
  <r>
    <s v="Import"/>
    <s v="East Asia"/>
    <s v="China"/>
    <s v="Nansha"/>
    <x v="5"/>
    <x v="0"/>
    <s v="Direct"/>
    <n v="3"/>
    <n v="6"/>
    <n v="56.83"/>
  </r>
  <r>
    <s v="Import"/>
    <s v="East Asia"/>
    <s v="China"/>
    <s v="Nantong"/>
    <x v="54"/>
    <x v="0"/>
    <s v="Direct"/>
    <n v="1"/>
    <n v="1"/>
    <n v="20.103000000000002"/>
  </r>
  <r>
    <s v="Import"/>
    <s v="East Asia"/>
    <s v="China"/>
    <s v="Nantong"/>
    <x v="5"/>
    <x v="0"/>
    <s v="Direct"/>
    <n v="11"/>
    <n v="14"/>
    <n v="204.53049999999999"/>
  </r>
  <r>
    <s v="Import"/>
    <s v="East Asia"/>
    <s v="China"/>
    <s v="Ningbo"/>
    <x v="71"/>
    <x v="0"/>
    <s v="Direct"/>
    <n v="10"/>
    <n v="19"/>
    <n v="78.186199999999999"/>
  </r>
  <r>
    <s v="Import"/>
    <s v="East Asia"/>
    <s v="China"/>
    <s v="Ningbo"/>
    <x v="1"/>
    <x v="0"/>
    <s v="Direct"/>
    <n v="36"/>
    <n v="37"/>
    <n v="710.21939999999995"/>
  </r>
  <r>
    <s v="Import"/>
    <s v="East Asia"/>
    <s v="China"/>
    <s v="Ningbo"/>
    <x v="51"/>
    <x v="0"/>
    <s v="Direct"/>
    <n v="2"/>
    <n v="4"/>
    <n v="44.024000000000001"/>
  </r>
  <r>
    <s v="Import"/>
    <s v="East Asia"/>
    <s v="China"/>
    <s v="Ningbo"/>
    <x v="73"/>
    <x v="0"/>
    <s v="Direct"/>
    <n v="2"/>
    <n v="3"/>
    <n v="13.6943"/>
  </r>
  <r>
    <s v="Import"/>
    <s v="East Asia"/>
    <s v="China"/>
    <s v="Ningbo"/>
    <x v="4"/>
    <x v="0"/>
    <s v="Direct"/>
    <n v="70"/>
    <n v="116"/>
    <n v="740.30759999999998"/>
  </r>
  <r>
    <s v="Import"/>
    <s v="East Asia"/>
    <s v="China"/>
    <s v="Ningbo"/>
    <x v="75"/>
    <x v="0"/>
    <s v="Direct"/>
    <n v="66"/>
    <n v="103"/>
    <n v="617.96510000000001"/>
  </r>
  <r>
    <s v="Import"/>
    <s v="East Asia"/>
    <s v="China"/>
    <s v="Ningbo"/>
    <x v="5"/>
    <x v="0"/>
    <s v="Direct"/>
    <n v="139"/>
    <n v="247"/>
    <n v="948.35730000000001"/>
  </r>
  <r>
    <s v="Import"/>
    <s v="East Asia"/>
    <s v="China"/>
    <s v="Qingdao"/>
    <x v="8"/>
    <x v="0"/>
    <s v="Direct"/>
    <n v="23"/>
    <n v="43"/>
    <n v="175.50069999999999"/>
  </r>
  <r>
    <s v="Import"/>
    <s v="East Asia"/>
    <s v="China"/>
    <s v="Qingdao"/>
    <x v="9"/>
    <x v="0"/>
    <s v="Direct"/>
    <n v="52"/>
    <n v="96"/>
    <n v="913.7835"/>
  </r>
  <r>
    <s v="Import"/>
    <s v="East Asia"/>
    <s v="China"/>
    <s v="Qingdao"/>
    <x v="22"/>
    <x v="0"/>
    <s v="Direct"/>
    <n v="9"/>
    <n v="17"/>
    <n v="82.353899999999996"/>
  </r>
  <r>
    <s v="Import"/>
    <s v="East Asia"/>
    <s v="China"/>
    <s v="Qingdao"/>
    <x v="0"/>
    <x v="0"/>
    <s v="Direct"/>
    <n v="17"/>
    <n v="28"/>
    <n v="180.39279999999999"/>
  </r>
  <r>
    <s v="Import"/>
    <s v="East Asia"/>
    <s v="China"/>
    <s v="Qingdao"/>
    <x v="64"/>
    <x v="0"/>
    <s v="Direct"/>
    <n v="1"/>
    <n v="2"/>
    <n v="11.5"/>
  </r>
  <r>
    <s v="Import"/>
    <s v="East Asia"/>
    <s v="China"/>
    <s v="Qingdao"/>
    <x v="21"/>
    <x v="0"/>
    <s v="Direct"/>
    <n v="46"/>
    <n v="84"/>
    <n v="644.03769999999997"/>
  </r>
  <r>
    <s v="Import"/>
    <s v="East Asia"/>
    <s v="China"/>
    <s v="Qingdao"/>
    <x v="10"/>
    <x v="0"/>
    <s v="Direct"/>
    <n v="6"/>
    <n v="8"/>
    <n v="56.283900000000003"/>
  </r>
  <r>
    <s v="Import"/>
    <s v="East Asia"/>
    <s v="China"/>
    <s v="Qingdao"/>
    <x v="2"/>
    <x v="0"/>
    <s v="Direct"/>
    <n v="10"/>
    <n v="17"/>
    <n v="157.38249999999999"/>
  </r>
  <r>
    <s v="Import"/>
    <s v="East Asia"/>
    <s v="China"/>
    <s v="Qingdao Airport"/>
    <x v="34"/>
    <x v="0"/>
    <s v="Direct"/>
    <n v="3"/>
    <n v="5"/>
    <n v="62.12"/>
  </r>
  <r>
    <s v="Import"/>
    <s v="Australia"/>
    <s v="Australia"/>
    <s v="Brisbane"/>
    <x v="9"/>
    <x v="0"/>
    <s v="Direct"/>
    <n v="16"/>
    <n v="32"/>
    <n v="93.923000000000002"/>
  </r>
  <r>
    <s v="Import"/>
    <s v="Australia"/>
    <s v="Australia"/>
    <s v="Brisbane"/>
    <x v="22"/>
    <x v="0"/>
    <s v="Direct"/>
    <n v="1"/>
    <n v="2"/>
    <n v="15"/>
  </r>
  <r>
    <s v="Import"/>
    <s v="Australia"/>
    <s v="Australia"/>
    <s v="Brisbane"/>
    <x v="80"/>
    <x v="2"/>
    <s v="Direct"/>
    <n v="50"/>
    <n v="0"/>
    <n v="89.795000000000002"/>
  </r>
  <r>
    <s v="Import"/>
    <s v="Australia"/>
    <s v="Australia"/>
    <s v="Brisbane"/>
    <x v="14"/>
    <x v="0"/>
    <s v="Direct"/>
    <n v="34"/>
    <n v="34"/>
    <n v="798.50900000000001"/>
  </r>
  <r>
    <s v="Import"/>
    <s v="Australia"/>
    <s v="Australia"/>
    <s v="Brisbane"/>
    <x v="17"/>
    <x v="0"/>
    <s v="Direct"/>
    <n v="21"/>
    <n v="21"/>
    <n v="452.18"/>
  </r>
  <r>
    <s v="Import"/>
    <s v="Australia"/>
    <s v="Australia"/>
    <s v="Brisbane"/>
    <x v="12"/>
    <x v="2"/>
    <s v="Direct"/>
    <n v="88"/>
    <n v="0"/>
    <n v="199.791"/>
  </r>
  <r>
    <s v="Import"/>
    <s v="Australia"/>
    <s v="Australia"/>
    <s v="Brisbane"/>
    <x v="12"/>
    <x v="0"/>
    <s v="Direct"/>
    <n v="7"/>
    <n v="13"/>
    <n v="37.713000000000001"/>
  </r>
  <r>
    <s v="Import"/>
    <s v="Australia"/>
    <s v="Australia"/>
    <s v="Brisbane"/>
    <x v="11"/>
    <x v="0"/>
    <s v="Direct"/>
    <n v="31"/>
    <n v="40"/>
    <n v="623.55799999999999"/>
  </r>
  <r>
    <s v="Import"/>
    <s v="Australia"/>
    <s v="Australia"/>
    <s v="Brisbane"/>
    <x v="5"/>
    <x v="0"/>
    <s v="Direct"/>
    <n v="3"/>
    <n v="3"/>
    <n v="24.754999999999999"/>
  </r>
  <r>
    <s v="Import"/>
    <s v="Australia"/>
    <s v="Australia"/>
    <s v="Melbourne"/>
    <x v="57"/>
    <x v="0"/>
    <s v="Direct"/>
    <n v="86"/>
    <n v="172"/>
    <n v="1863.3150000000001"/>
  </r>
  <r>
    <s v="Import"/>
    <s v="Australia"/>
    <s v="Australia"/>
    <s v="Melbourne"/>
    <x v="83"/>
    <x v="0"/>
    <s v="Direct"/>
    <n v="1"/>
    <n v="1"/>
    <n v="19.397200000000002"/>
  </r>
  <r>
    <s v="Import"/>
    <s v="Australia"/>
    <s v="Australia"/>
    <s v="Melbourne"/>
    <x v="51"/>
    <x v="0"/>
    <s v="Direct"/>
    <n v="17"/>
    <n v="34"/>
    <n v="357.15199999999999"/>
  </r>
  <r>
    <s v="Import"/>
    <s v="Australia"/>
    <s v="Australia"/>
    <s v="Melbourne"/>
    <x v="81"/>
    <x v="2"/>
    <s v="Direct"/>
    <n v="6"/>
    <n v="0"/>
    <n v="148.1"/>
  </r>
  <r>
    <s v="Import"/>
    <s v="Australia"/>
    <s v="Australia"/>
    <s v="Melbourne"/>
    <x v="81"/>
    <x v="0"/>
    <s v="Direct"/>
    <n v="31"/>
    <n v="31"/>
    <n v="737.49599999999998"/>
  </r>
  <r>
    <s v="Import"/>
    <s v="Australia"/>
    <s v="Australia"/>
    <s v="Melbourne"/>
    <x v="54"/>
    <x v="2"/>
    <s v="Direct"/>
    <n v="95"/>
    <n v="0"/>
    <n v="108.66"/>
  </r>
  <r>
    <s v="Import"/>
    <s v="Australia"/>
    <s v="Australia"/>
    <s v="Melbourne"/>
    <x v="54"/>
    <x v="0"/>
    <s v="Direct"/>
    <n v="117"/>
    <n v="145"/>
    <n v="2895.5360000000001"/>
  </r>
  <r>
    <s v="Import"/>
    <s v="Australia"/>
    <s v="Australia"/>
    <s v="Melbourne"/>
    <x v="39"/>
    <x v="0"/>
    <s v="Direct"/>
    <n v="1"/>
    <n v="2"/>
    <n v="22.933"/>
  </r>
  <r>
    <s v="Import"/>
    <s v="Australia"/>
    <s v="Australia"/>
    <s v="Melbourne"/>
    <x v="24"/>
    <x v="2"/>
    <s v="Direct"/>
    <n v="1311"/>
    <n v="0"/>
    <n v="2278.192"/>
  </r>
  <r>
    <s v="Import"/>
    <s v="Australia"/>
    <s v="Australia"/>
    <s v="Melbourne"/>
    <x v="37"/>
    <x v="0"/>
    <s v="Direct"/>
    <n v="9"/>
    <n v="18"/>
    <n v="225.47640000000001"/>
  </r>
  <r>
    <s v="Import"/>
    <s v="Australia"/>
    <s v="Australia"/>
    <s v="Melbourne"/>
    <x v="20"/>
    <x v="0"/>
    <s v="Direct"/>
    <n v="2"/>
    <n v="3"/>
    <n v="32.390999999999998"/>
  </r>
  <r>
    <s v="Import"/>
    <s v="Australia"/>
    <s v="Australia"/>
    <s v="Melbourne"/>
    <x v="84"/>
    <x v="0"/>
    <s v="Direct"/>
    <n v="50"/>
    <n v="63"/>
    <n v="1186.3309999999999"/>
  </r>
  <r>
    <s v="Import"/>
    <s v="Australia"/>
    <s v="Australia"/>
    <s v="Melbourne"/>
    <x v="10"/>
    <x v="0"/>
    <s v="Direct"/>
    <n v="6"/>
    <n v="12"/>
    <n v="68.316000000000003"/>
  </r>
  <r>
    <s v="Import"/>
    <s v="Australia"/>
    <s v="Australia"/>
    <s v="Melbourne"/>
    <x v="2"/>
    <x v="0"/>
    <s v="Direct"/>
    <n v="30"/>
    <n v="57"/>
    <n v="376.10500000000002"/>
  </r>
  <r>
    <s v="Import"/>
    <s v="Australia"/>
    <s v="Australia"/>
    <s v="Sydney"/>
    <x v="1"/>
    <x v="0"/>
    <s v="Direct"/>
    <n v="45"/>
    <n v="51"/>
    <n v="1028.1110000000001"/>
  </r>
  <r>
    <s v="Import"/>
    <s v="Australia"/>
    <s v="Australia"/>
    <s v="Sydney"/>
    <x v="4"/>
    <x v="0"/>
    <s v="Direct"/>
    <n v="10"/>
    <n v="18"/>
    <n v="116.8407"/>
  </r>
  <r>
    <s v="Import"/>
    <s v="Australia"/>
    <s v="Australia"/>
    <s v="Sydney"/>
    <x v="62"/>
    <x v="0"/>
    <s v="Direct"/>
    <n v="4"/>
    <n v="8"/>
    <n v="87.215100000000007"/>
  </r>
  <r>
    <s v="Import"/>
    <s v="Canada"/>
    <s v="Canada"/>
    <s v="Toronto"/>
    <x v="85"/>
    <x v="0"/>
    <s v="Direct"/>
    <n v="1"/>
    <n v="1"/>
    <n v="12.903"/>
  </r>
  <r>
    <s v="Import"/>
    <s v="Canada"/>
    <s v="Canada"/>
    <s v="Toronto"/>
    <x v="4"/>
    <x v="0"/>
    <s v="Direct"/>
    <n v="9"/>
    <n v="18"/>
    <n v="153.512"/>
  </r>
  <r>
    <s v="Import"/>
    <s v="Canada"/>
    <s v="Canada"/>
    <s v="Toronto"/>
    <x v="20"/>
    <x v="0"/>
    <s v="Direct"/>
    <n v="3"/>
    <n v="6"/>
    <n v="35.700600000000001"/>
  </r>
  <r>
    <s v="Import"/>
    <s v="Canada"/>
    <s v="Canada"/>
    <s v="Vancouver"/>
    <x v="44"/>
    <x v="0"/>
    <s v="Direct"/>
    <n v="3"/>
    <n v="6"/>
    <n v="77.27"/>
  </r>
  <r>
    <s v="Import"/>
    <s v="Canada"/>
    <s v="Canada"/>
    <s v="Vancouver"/>
    <x v="86"/>
    <x v="1"/>
    <s v="Direct"/>
    <n v="1"/>
    <n v="0"/>
    <n v="71500"/>
  </r>
  <r>
    <s v="Import"/>
    <s v="Central America"/>
    <s v="Czech Republic"/>
    <s v="Ceska Lipa"/>
    <x v="60"/>
    <x v="0"/>
    <s v="Direct"/>
    <n v="1"/>
    <n v="1"/>
    <n v="13.696999999999999"/>
  </r>
  <r>
    <s v="Import"/>
    <s v="Australia"/>
    <s v="Australia"/>
    <s v="Brisbane"/>
    <x v="26"/>
    <x v="2"/>
    <s v="Direct"/>
    <n v="58"/>
    <n v="0"/>
    <n v="875.529"/>
  </r>
  <r>
    <s v="Import"/>
    <s v="Australia"/>
    <s v="Australia"/>
    <s v="Melbourne"/>
    <x v="71"/>
    <x v="2"/>
    <s v="Direct"/>
    <n v="6"/>
    <n v="0"/>
    <n v="150.4"/>
  </r>
  <r>
    <s v="Import"/>
    <s v="Australia"/>
    <s v="Australia"/>
    <s v="Melbourne"/>
    <x v="35"/>
    <x v="0"/>
    <s v="Direct"/>
    <n v="203"/>
    <n v="386"/>
    <n v="772"/>
  </r>
  <r>
    <s v="Import"/>
    <s v="Australia"/>
    <s v="Australia"/>
    <s v="Melbourne"/>
    <x v="53"/>
    <x v="0"/>
    <s v="Direct"/>
    <n v="10"/>
    <n v="10"/>
    <n v="221.98"/>
  </r>
  <r>
    <s v="Import"/>
    <s v="Australia"/>
    <s v="Australia"/>
    <s v="Melbourne"/>
    <x v="26"/>
    <x v="2"/>
    <s v="Direct"/>
    <n v="98"/>
    <n v="0"/>
    <n v="1304.56"/>
  </r>
  <r>
    <s v="Import"/>
    <s v="Australia"/>
    <s v="Australia"/>
    <s v="Port Kembla"/>
    <x v="54"/>
    <x v="2"/>
    <s v="Direct"/>
    <n v="4780"/>
    <n v="0"/>
    <n v="14365.297"/>
  </r>
  <r>
    <s v="Import"/>
    <s v="Australia"/>
    <s v="Australia"/>
    <s v="Port Kembla"/>
    <x v="24"/>
    <x v="2"/>
    <s v="Direct"/>
    <n v="1368"/>
    <n v="0"/>
    <n v="2327.3510000000001"/>
  </r>
  <r>
    <s v="Import"/>
    <s v="Australia"/>
    <s v="Australia"/>
    <s v="Port Kembla"/>
    <x v="26"/>
    <x v="2"/>
    <s v="Direct"/>
    <n v="18"/>
    <n v="0"/>
    <n v="247.94499999999999"/>
  </r>
  <r>
    <s v="Import"/>
    <s v="Australia"/>
    <s v="Australia"/>
    <s v="Sydney"/>
    <x v="57"/>
    <x v="0"/>
    <s v="Direct"/>
    <n v="161"/>
    <n v="321"/>
    <n v="3531.2939999999999"/>
  </r>
  <r>
    <s v="Import"/>
    <s v="Australia"/>
    <s v="Australia"/>
    <s v="Sydney"/>
    <x v="58"/>
    <x v="0"/>
    <s v="Direct"/>
    <n v="6"/>
    <n v="12"/>
    <n v="104.55200000000001"/>
  </r>
  <r>
    <s v="Import"/>
    <s v="Australia"/>
    <s v="Australia"/>
    <s v="Sydney"/>
    <x v="8"/>
    <x v="0"/>
    <s v="Direct"/>
    <n v="3"/>
    <n v="6"/>
    <n v="36.814999999999998"/>
  </r>
  <r>
    <s v="Import"/>
    <s v="Australia"/>
    <s v="Australia"/>
    <s v="Sydney"/>
    <x v="9"/>
    <x v="0"/>
    <s v="Direct"/>
    <n v="39"/>
    <n v="61"/>
    <n v="740.20640000000003"/>
  </r>
  <r>
    <s v="Import"/>
    <s v="Australia"/>
    <s v="Australia"/>
    <s v="Sydney"/>
    <x v="39"/>
    <x v="0"/>
    <s v="Direct"/>
    <n v="3"/>
    <n v="6"/>
    <n v="83.561999999999998"/>
  </r>
  <r>
    <s v="Import"/>
    <s v="Australia"/>
    <s v="Australia"/>
    <s v="Sydney"/>
    <x v="22"/>
    <x v="0"/>
    <s v="Direct"/>
    <n v="2"/>
    <n v="4"/>
    <n v="46.8"/>
  </r>
  <r>
    <s v="Import"/>
    <s v="Australia"/>
    <s v="Australia"/>
    <s v="Sydney"/>
    <x v="0"/>
    <x v="0"/>
    <s v="Direct"/>
    <n v="30"/>
    <n v="58"/>
    <n v="348.00369999999998"/>
  </r>
  <r>
    <s v="Import"/>
    <s v="Australia"/>
    <s v="Australia"/>
    <s v="Sydney"/>
    <x v="21"/>
    <x v="0"/>
    <s v="Direct"/>
    <n v="1"/>
    <n v="2"/>
    <n v="9.4250000000000007"/>
  </r>
  <r>
    <s v="Import"/>
    <s v="Australia"/>
    <s v="Australia"/>
    <s v="Sydney"/>
    <x v="84"/>
    <x v="0"/>
    <s v="Direct"/>
    <n v="17"/>
    <n v="17"/>
    <n v="420.20400000000001"/>
  </r>
  <r>
    <s v="Import"/>
    <s v="Australia"/>
    <s v="Australia"/>
    <s v="Sydney"/>
    <x v="10"/>
    <x v="0"/>
    <s v="Direct"/>
    <n v="1"/>
    <n v="2"/>
    <n v="7.3140000000000001"/>
  </r>
  <r>
    <s v="Import"/>
    <s v="Canada"/>
    <s v="Canada"/>
    <s v="Toronto"/>
    <x v="14"/>
    <x v="0"/>
    <s v="Direct"/>
    <n v="9"/>
    <n v="9"/>
    <n v="216.34800000000001"/>
  </r>
  <r>
    <s v="Import"/>
    <s v="Canada"/>
    <s v="Canada"/>
    <s v="Vancouver"/>
    <x v="9"/>
    <x v="0"/>
    <s v="Direct"/>
    <n v="1"/>
    <n v="1"/>
    <n v="9.7550000000000008"/>
  </r>
  <r>
    <s v="Import"/>
    <s v="Central America"/>
    <s v="Czech Republic"/>
    <s v="Ceska Lipa"/>
    <x v="4"/>
    <x v="0"/>
    <s v="Direct"/>
    <n v="1"/>
    <n v="2"/>
    <n v="7.375"/>
  </r>
  <r>
    <s v="Import"/>
    <s v="Central America"/>
    <s v="El Salvador"/>
    <s v="Acajutla"/>
    <x v="79"/>
    <x v="0"/>
    <s v="Direct"/>
    <n v="1"/>
    <n v="1"/>
    <n v="19.9406"/>
  </r>
  <r>
    <s v="Import"/>
    <s v="Central America"/>
    <s v="Guatemala"/>
    <s v="PUERTO SANTO TOMAS DE CASTILLA"/>
    <x v="79"/>
    <x v="0"/>
    <s v="Direct"/>
    <n v="1"/>
    <n v="1"/>
    <n v="19.861699999999999"/>
  </r>
  <r>
    <s v="Import"/>
    <s v="Central America"/>
    <s v="Mexico"/>
    <s v="Manzanillo, MX"/>
    <x v="57"/>
    <x v="0"/>
    <s v="Direct"/>
    <n v="11"/>
    <n v="22"/>
    <n v="326.38959999999997"/>
  </r>
  <r>
    <s v="Import"/>
    <s v="Central America"/>
    <s v="Mexico"/>
    <s v="Mexico - other"/>
    <x v="82"/>
    <x v="0"/>
    <s v="Direct"/>
    <n v="1"/>
    <n v="1"/>
    <n v="3.72"/>
  </r>
  <r>
    <s v="Import"/>
    <s v="Central America"/>
    <s v="Panama"/>
    <s v="Balboa"/>
    <x v="3"/>
    <x v="0"/>
    <s v="Direct"/>
    <n v="1"/>
    <n v="1"/>
    <n v="4.22"/>
  </r>
  <r>
    <s v="Import"/>
    <s v="East Asia"/>
    <s v="China"/>
    <s v="Bayuquan"/>
    <x v="60"/>
    <x v="0"/>
    <s v="Direct"/>
    <n v="1"/>
    <n v="2"/>
    <n v="11.494899999999999"/>
  </r>
  <r>
    <s v="Import"/>
    <s v="East Asia"/>
    <s v="China"/>
    <s v="Changchun"/>
    <x v="8"/>
    <x v="0"/>
    <s v="Direct"/>
    <n v="2"/>
    <n v="3"/>
    <n v="25.681000000000001"/>
  </r>
  <r>
    <s v="Import"/>
    <s v="East Asia"/>
    <s v="China"/>
    <s v="Changzhou"/>
    <x v="58"/>
    <x v="0"/>
    <s v="Direct"/>
    <n v="3"/>
    <n v="3"/>
    <n v="54.78"/>
  </r>
  <r>
    <s v="Import"/>
    <s v="East Asia"/>
    <s v="China"/>
    <s v="China - other"/>
    <x v="58"/>
    <x v="0"/>
    <s v="Direct"/>
    <n v="2"/>
    <n v="4"/>
    <n v="28.102"/>
  </r>
  <r>
    <s v="Import"/>
    <s v="Central America"/>
    <s v="Guatemala"/>
    <s v="Guatemala - all"/>
    <x v="68"/>
    <x v="0"/>
    <s v="Direct"/>
    <n v="1"/>
    <n v="1"/>
    <n v="21.393999999999998"/>
  </r>
  <r>
    <s v="Import"/>
    <s v="Central America"/>
    <s v="Guatemala"/>
    <s v="Puerto Quetzal"/>
    <x v="68"/>
    <x v="0"/>
    <s v="Direct"/>
    <n v="1"/>
    <n v="1"/>
    <n v="23.594000000000001"/>
  </r>
  <r>
    <s v="Import"/>
    <s v="Central America"/>
    <s v="Mexico"/>
    <s v="Veracruz"/>
    <x v="80"/>
    <x v="2"/>
    <s v="Direct"/>
    <n v="95"/>
    <n v="0"/>
    <n v="181.636"/>
  </r>
  <r>
    <s v="Import"/>
    <s v="East Asia"/>
    <s v="China"/>
    <s v="Bayuquan"/>
    <x v="51"/>
    <x v="0"/>
    <s v="Direct"/>
    <n v="2"/>
    <n v="4"/>
    <n v="24.57"/>
  </r>
  <r>
    <s v="Import"/>
    <s v="East Asia"/>
    <s v="China"/>
    <s v="Bayuquan"/>
    <x v="26"/>
    <x v="0"/>
    <s v="Direct"/>
    <n v="1"/>
    <n v="2"/>
    <n v="15.968999999999999"/>
  </r>
  <r>
    <s v="Import"/>
    <s v="East Asia"/>
    <s v="China"/>
    <s v="Beijiao"/>
    <x v="8"/>
    <x v="0"/>
    <s v="Direct"/>
    <n v="5"/>
    <n v="6"/>
    <n v="32.073999999999998"/>
  </r>
  <r>
    <s v="Import"/>
    <s v="East Asia"/>
    <s v="China"/>
    <s v="Changchun"/>
    <x v="14"/>
    <x v="0"/>
    <s v="Direct"/>
    <n v="1"/>
    <n v="2"/>
    <n v="24.675999999999998"/>
  </r>
  <r>
    <s v="Import"/>
    <s v="East Asia"/>
    <s v="China"/>
    <s v="Changchun"/>
    <x v="18"/>
    <x v="0"/>
    <s v="Direct"/>
    <n v="7"/>
    <n v="7"/>
    <n v="168.684"/>
  </r>
  <r>
    <s v="Import"/>
    <s v="East Asia"/>
    <s v="China"/>
    <s v="China - other"/>
    <x v="71"/>
    <x v="0"/>
    <s v="Direct"/>
    <n v="59"/>
    <n v="63"/>
    <n v="1472.5952"/>
  </r>
  <r>
    <s v="Import"/>
    <s v="East Asia"/>
    <s v="China"/>
    <s v="China - other"/>
    <x v="32"/>
    <x v="0"/>
    <s v="Direct"/>
    <n v="12"/>
    <n v="21"/>
    <n v="122.6349"/>
  </r>
  <r>
    <s v="Import"/>
    <s v="East Asia"/>
    <s v="China"/>
    <s v="China - other"/>
    <x v="4"/>
    <x v="0"/>
    <s v="Direct"/>
    <n v="8"/>
    <n v="12"/>
    <n v="92.697299999999998"/>
  </r>
  <r>
    <s v="Import"/>
    <s v="East Asia"/>
    <s v="China"/>
    <s v="China - other"/>
    <x v="75"/>
    <x v="0"/>
    <s v="Direct"/>
    <n v="10"/>
    <n v="16"/>
    <n v="115.5423"/>
  </r>
  <r>
    <s v="Import"/>
    <s v="East Asia"/>
    <s v="China"/>
    <s v="Dalian"/>
    <x v="9"/>
    <x v="0"/>
    <s v="Direct"/>
    <n v="48"/>
    <n v="89"/>
    <n v="1077.4934000000001"/>
  </r>
  <r>
    <s v="Import"/>
    <s v="East Asia"/>
    <s v="China"/>
    <s v="Dalian"/>
    <x v="17"/>
    <x v="0"/>
    <s v="Direct"/>
    <n v="3"/>
    <n v="3"/>
    <n v="68.7"/>
  </r>
  <r>
    <s v="Import"/>
    <s v="East Asia"/>
    <s v="China"/>
    <s v="Dalian"/>
    <x v="11"/>
    <x v="0"/>
    <s v="Direct"/>
    <n v="1"/>
    <n v="1"/>
    <n v="21.588000000000001"/>
  </r>
  <r>
    <s v="Import"/>
    <s v="East Asia"/>
    <s v="China"/>
    <s v="Dongguan"/>
    <x v="5"/>
    <x v="0"/>
    <s v="Direct"/>
    <n v="3"/>
    <n v="6"/>
    <n v="28.978999999999999"/>
  </r>
  <r>
    <s v="Import"/>
    <s v="East Asia"/>
    <s v="China"/>
    <s v="Fuzhou"/>
    <x v="73"/>
    <x v="0"/>
    <s v="Direct"/>
    <n v="1"/>
    <n v="1"/>
    <n v="1.8609"/>
  </r>
  <r>
    <s v="Import"/>
    <s v="East Asia"/>
    <s v="China"/>
    <s v="Fuzhou"/>
    <x v="9"/>
    <x v="0"/>
    <s v="Direct"/>
    <n v="4"/>
    <n v="7"/>
    <n v="51.746400000000001"/>
  </r>
  <r>
    <s v="Import"/>
    <s v="East Asia"/>
    <s v="China"/>
    <s v="Fuzhou"/>
    <x v="22"/>
    <x v="0"/>
    <s v="Direct"/>
    <n v="3"/>
    <n v="5"/>
    <n v="31.963899999999999"/>
  </r>
  <r>
    <s v="Import"/>
    <s v="East Asia"/>
    <s v="China"/>
    <s v="Fuzhou"/>
    <x v="44"/>
    <x v="0"/>
    <s v="Direct"/>
    <n v="1"/>
    <n v="1"/>
    <n v="9.4391999999999996"/>
  </r>
  <r>
    <s v="Import"/>
    <s v="East Asia"/>
    <s v="China"/>
    <s v="Fuzhou"/>
    <x v="5"/>
    <x v="0"/>
    <s v="Direct"/>
    <n v="2"/>
    <n v="2"/>
    <n v="5.5198999999999998"/>
  </r>
  <r>
    <s v="Import"/>
    <s v="East Asia"/>
    <s v="China"/>
    <s v="Gaoming"/>
    <x v="8"/>
    <x v="0"/>
    <s v="Direct"/>
    <n v="2"/>
    <n v="3"/>
    <n v="22.117999999999999"/>
  </r>
  <r>
    <s v="Import"/>
    <s v="East Asia"/>
    <s v="China"/>
    <s v="Gaoming"/>
    <x v="2"/>
    <x v="0"/>
    <s v="Direct"/>
    <n v="2"/>
    <n v="3"/>
    <n v="53.453000000000003"/>
  </r>
  <r>
    <s v="Import"/>
    <s v="East Asia"/>
    <s v="China"/>
    <s v="Haikou"/>
    <x v="71"/>
    <x v="0"/>
    <s v="Direct"/>
    <n v="2"/>
    <n v="2"/>
    <n v="51.5"/>
  </r>
  <r>
    <s v="Import"/>
    <s v="East Asia"/>
    <s v="China"/>
    <s v="Haikou"/>
    <x v="9"/>
    <x v="0"/>
    <s v="Direct"/>
    <n v="1"/>
    <n v="2"/>
    <n v="23.855"/>
  </r>
  <r>
    <s v="Import"/>
    <s v="East Asia"/>
    <s v="China"/>
    <s v="Huangpu"/>
    <x v="1"/>
    <x v="0"/>
    <s v="Direct"/>
    <n v="1"/>
    <n v="2"/>
    <n v="27.908000000000001"/>
  </r>
  <r>
    <s v="Import"/>
    <s v="East Asia"/>
    <s v="China"/>
    <s v="Huangpu"/>
    <x v="9"/>
    <x v="0"/>
    <s v="Direct"/>
    <n v="1"/>
    <n v="1"/>
    <n v="4.6913"/>
  </r>
  <r>
    <s v="Import"/>
    <s v="East Asia"/>
    <s v="China"/>
    <s v="Huangpu"/>
    <x v="22"/>
    <x v="0"/>
    <s v="Direct"/>
    <n v="1"/>
    <n v="2"/>
    <n v="7.4870000000000001"/>
  </r>
  <r>
    <s v="Import"/>
    <s v="East Asia"/>
    <s v="China"/>
    <s v="Huangpu"/>
    <x v="17"/>
    <x v="0"/>
    <s v="Direct"/>
    <n v="1"/>
    <n v="1"/>
    <n v="12.655900000000001"/>
  </r>
  <r>
    <s v="Import"/>
    <s v="East Asia"/>
    <s v="China"/>
    <s v="Huangpu"/>
    <x v="5"/>
    <x v="0"/>
    <s v="Direct"/>
    <n v="2"/>
    <n v="3"/>
    <n v="10.744"/>
  </r>
  <r>
    <s v="Import"/>
    <s v="East Asia"/>
    <s v="China"/>
    <s v="Huangpu Old Port"/>
    <x v="58"/>
    <x v="0"/>
    <s v="Direct"/>
    <n v="1"/>
    <n v="2"/>
    <n v="7.7538"/>
  </r>
  <r>
    <s v="Import"/>
    <s v="East Asia"/>
    <s v="China"/>
    <s v="Huangpu Old Port"/>
    <x v="32"/>
    <x v="0"/>
    <s v="Direct"/>
    <n v="1"/>
    <n v="1"/>
    <n v="17.16"/>
  </r>
  <r>
    <s v="Import"/>
    <s v="East Asia"/>
    <s v="China"/>
    <s v="China - other"/>
    <x v="81"/>
    <x v="0"/>
    <s v="Direct"/>
    <n v="3"/>
    <n v="4"/>
    <n v="51.966000000000001"/>
  </r>
  <r>
    <s v="Import"/>
    <s v="East Asia"/>
    <s v="China"/>
    <s v="China - other"/>
    <x v="8"/>
    <x v="0"/>
    <s v="Direct"/>
    <n v="16"/>
    <n v="25"/>
    <n v="107.2602"/>
  </r>
  <r>
    <s v="Import"/>
    <s v="East Asia"/>
    <s v="China"/>
    <s v="China - other"/>
    <x v="9"/>
    <x v="0"/>
    <s v="Direct"/>
    <n v="34"/>
    <n v="46"/>
    <n v="407.60489999999999"/>
  </r>
  <r>
    <s v="Import"/>
    <s v="East Asia"/>
    <s v="China"/>
    <s v="China - other"/>
    <x v="22"/>
    <x v="0"/>
    <s v="Direct"/>
    <n v="8"/>
    <n v="12"/>
    <n v="71.325000000000003"/>
  </r>
  <r>
    <s v="Import"/>
    <s v="East Asia"/>
    <s v="China"/>
    <s v="China - other"/>
    <x v="14"/>
    <x v="0"/>
    <s v="Direct"/>
    <n v="7"/>
    <n v="14"/>
    <n v="173.40199999999999"/>
  </r>
  <r>
    <s v="Import"/>
    <s v="East Asia"/>
    <s v="China"/>
    <s v="China - other"/>
    <x v="12"/>
    <x v="2"/>
    <s v="Direct"/>
    <n v="8"/>
    <n v="0"/>
    <n v="200.79599999999999"/>
  </r>
  <r>
    <s v="Import"/>
    <s v="East Asia"/>
    <s v="China"/>
    <s v="China - other"/>
    <x v="0"/>
    <x v="0"/>
    <s v="Direct"/>
    <n v="13"/>
    <n v="23"/>
    <n v="175.29849999999999"/>
  </r>
  <r>
    <s v="Import"/>
    <s v="East Asia"/>
    <s v="China"/>
    <s v="China - other"/>
    <x v="21"/>
    <x v="0"/>
    <s v="Direct"/>
    <n v="2"/>
    <n v="4"/>
    <n v="32.930399999999999"/>
  </r>
  <r>
    <s v="Import"/>
    <s v="East Asia"/>
    <s v="China"/>
    <s v="China - other"/>
    <x v="10"/>
    <x v="0"/>
    <s v="Direct"/>
    <n v="10"/>
    <n v="10"/>
    <n v="234.084"/>
  </r>
  <r>
    <s v="Import"/>
    <s v="East Asia"/>
    <s v="China"/>
    <s v="China - other"/>
    <x v="2"/>
    <x v="0"/>
    <s v="Direct"/>
    <n v="3"/>
    <n v="5"/>
    <n v="24.5444"/>
  </r>
  <r>
    <s v="Import"/>
    <s v="East Asia"/>
    <s v="China"/>
    <s v="Chongqing"/>
    <x v="1"/>
    <x v="0"/>
    <s v="Direct"/>
    <n v="9"/>
    <n v="9"/>
    <n v="175.79"/>
  </r>
  <r>
    <s v="Import"/>
    <s v="East Asia"/>
    <s v="China"/>
    <s v="Chongqing"/>
    <x v="4"/>
    <x v="0"/>
    <s v="Direct"/>
    <n v="8"/>
    <n v="8"/>
    <n v="67.627799999999993"/>
  </r>
  <r>
    <s v="Import"/>
    <s v="East Asia"/>
    <s v="China"/>
    <s v="Chongqing"/>
    <x v="18"/>
    <x v="0"/>
    <s v="Direct"/>
    <n v="12"/>
    <n v="12"/>
    <n v="312.70999999999998"/>
  </r>
  <r>
    <s v="Import"/>
    <s v="East Asia"/>
    <s v="China"/>
    <s v="Chongqing"/>
    <x v="75"/>
    <x v="0"/>
    <s v="Direct"/>
    <n v="1"/>
    <n v="1"/>
    <n v="6.7634999999999996"/>
  </r>
  <r>
    <s v="Import"/>
    <s v="East Asia"/>
    <s v="China"/>
    <s v="Dalian"/>
    <x v="9"/>
    <x v="2"/>
    <s v="Direct"/>
    <n v="1061"/>
    <n v="0"/>
    <n v="3100.346"/>
  </r>
  <r>
    <s v="Import"/>
    <s v="East Asia"/>
    <s v="China"/>
    <s v="Dalian"/>
    <x v="12"/>
    <x v="2"/>
    <s v="Direct"/>
    <n v="134"/>
    <n v="0"/>
    <n v="2485.21"/>
  </r>
  <r>
    <s v="Import"/>
    <s v="East Asia"/>
    <s v="China"/>
    <s v="Dalian"/>
    <x v="21"/>
    <x v="0"/>
    <s v="Direct"/>
    <n v="17"/>
    <n v="34"/>
    <n v="194.69820000000001"/>
  </r>
  <r>
    <s v="Import"/>
    <s v="East Asia"/>
    <s v="China"/>
    <s v="Dalian"/>
    <x v="2"/>
    <x v="0"/>
    <s v="Direct"/>
    <n v="6"/>
    <n v="6"/>
    <n v="115.404"/>
  </r>
  <r>
    <s v="Import"/>
    <s v="East Asia"/>
    <s v="China"/>
    <s v="Fangcheng"/>
    <x v="2"/>
    <x v="0"/>
    <s v="Direct"/>
    <n v="12"/>
    <n v="12"/>
    <n v="238.88300000000001"/>
  </r>
  <r>
    <s v="Import"/>
    <s v="East Asia"/>
    <s v="China"/>
    <s v="Fuzhou"/>
    <x v="4"/>
    <x v="0"/>
    <s v="Direct"/>
    <n v="19"/>
    <n v="30"/>
    <n v="200.48400000000001"/>
  </r>
  <r>
    <s v="Import"/>
    <s v="East Asia"/>
    <s v="China"/>
    <s v="Fuzhou"/>
    <x v="0"/>
    <x v="0"/>
    <s v="Direct"/>
    <n v="8"/>
    <n v="10"/>
    <n v="53.744399999999999"/>
  </r>
  <r>
    <s v="Import"/>
    <s v="East Asia"/>
    <s v="China"/>
    <s v="Gaoming"/>
    <x v="1"/>
    <x v="0"/>
    <s v="Direct"/>
    <n v="1"/>
    <n v="1"/>
    <n v="28.15"/>
  </r>
  <r>
    <s v="Import"/>
    <s v="East Asia"/>
    <s v="China"/>
    <s v="Gaoming"/>
    <x v="32"/>
    <x v="0"/>
    <s v="Direct"/>
    <n v="2"/>
    <n v="4"/>
    <n v="17.75"/>
  </r>
  <r>
    <s v="Import"/>
    <s v="East Asia"/>
    <s v="China"/>
    <s v="Gaosha"/>
    <x v="4"/>
    <x v="0"/>
    <s v="Direct"/>
    <n v="7"/>
    <n v="10"/>
    <n v="30.366299999999999"/>
  </r>
  <r>
    <s v="Import"/>
    <s v="East Asia"/>
    <s v="China"/>
    <s v="Haikou"/>
    <x v="51"/>
    <x v="0"/>
    <s v="Direct"/>
    <n v="1"/>
    <n v="1"/>
    <n v="25.67"/>
  </r>
  <r>
    <s v="Import"/>
    <s v="East Asia"/>
    <s v="China"/>
    <s v="Huangpu"/>
    <x v="32"/>
    <x v="0"/>
    <s v="Direct"/>
    <n v="11"/>
    <n v="20"/>
    <n v="111.3185"/>
  </r>
  <r>
    <s v="Import"/>
    <s v="East Asia"/>
    <s v="China"/>
    <s v="Huangpu"/>
    <x v="4"/>
    <x v="0"/>
    <s v="Direct"/>
    <n v="6"/>
    <n v="11"/>
    <n v="59.091000000000001"/>
  </r>
  <r>
    <s v="Import"/>
    <s v="East Asia"/>
    <s v="China"/>
    <s v="Huangpu"/>
    <x v="20"/>
    <x v="0"/>
    <s v="Direct"/>
    <n v="1"/>
    <n v="1"/>
    <n v="22.175999999999998"/>
  </r>
  <r>
    <s v="Import"/>
    <s v="East Asia"/>
    <s v="China"/>
    <s v="Huangpu"/>
    <x v="18"/>
    <x v="0"/>
    <s v="Direct"/>
    <n v="2"/>
    <n v="2"/>
    <n v="52.512"/>
  </r>
  <r>
    <s v="Import"/>
    <s v="East Asia"/>
    <s v="China"/>
    <s v="Huangpu"/>
    <x v="0"/>
    <x v="0"/>
    <s v="Direct"/>
    <n v="5"/>
    <n v="9"/>
    <n v="29.0397"/>
  </r>
  <r>
    <s v="Import"/>
    <s v="East Asia"/>
    <s v="China"/>
    <s v="Huangpu"/>
    <x v="21"/>
    <x v="0"/>
    <s v="Direct"/>
    <n v="1"/>
    <n v="2"/>
    <n v="21.410399999999999"/>
  </r>
  <r>
    <s v="Import"/>
    <s v="East Asia"/>
    <s v="China"/>
    <s v="Huangpu"/>
    <x v="87"/>
    <x v="0"/>
    <s v="Direct"/>
    <n v="1"/>
    <n v="2"/>
    <n v="24.108000000000001"/>
  </r>
  <r>
    <s v="Import"/>
    <s v="East Asia"/>
    <s v="China"/>
    <s v="Huangpu Old Port"/>
    <x v="4"/>
    <x v="0"/>
    <s v="Direct"/>
    <n v="1"/>
    <n v="2"/>
    <n v="7.8612000000000002"/>
  </r>
  <r>
    <s v="Import"/>
    <s v="East Asia"/>
    <s v="China"/>
    <s v="Huangpu Old Port"/>
    <x v="75"/>
    <x v="0"/>
    <s v="Direct"/>
    <n v="3"/>
    <n v="4"/>
    <n v="10.6912"/>
  </r>
  <r>
    <s v="Import"/>
    <s v="East Asia"/>
    <s v="China"/>
    <s v="Jiangmen"/>
    <x v="32"/>
    <x v="0"/>
    <s v="Direct"/>
    <n v="1"/>
    <n v="1"/>
    <n v="5.5830000000000002"/>
  </r>
  <r>
    <s v="Import"/>
    <s v="East Asia"/>
    <s v="China"/>
    <s v="Jiangmen"/>
    <x v="4"/>
    <x v="0"/>
    <s v="Direct"/>
    <n v="1"/>
    <n v="2"/>
    <n v="4.1500000000000004"/>
  </r>
  <r>
    <s v="Import"/>
    <s v="East Asia"/>
    <s v="China"/>
    <s v="Jinjiang"/>
    <x v="71"/>
    <x v="0"/>
    <s v="Direct"/>
    <n v="2"/>
    <n v="2"/>
    <n v="49.271999999999998"/>
  </r>
  <r>
    <s v="Import"/>
    <s v="East Asia"/>
    <s v="China"/>
    <s v="Jiujiang"/>
    <x v="12"/>
    <x v="0"/>
    <s v="Direct"/>
    <n v="2"/>
    <n v="4"/>
    <n v="27.15"/>
  </r>
  <r>
    <s v="Import"/>
    <s v="East Asia"/>
    <s v="China"/>
    <s v="Leliu"/>
    <x v="5"/>
    <x v="0"/>
    <s v="Direct"/>
    <n v="1"/>
    <n v="1"/>
    <n v="3.94"/>
  </r>
  <r>
    <s v="Import"/>
    <s v="East Asia"/>
    <s v="China"/>
    <s v="Lianyungang"/>
    <x v="32"/>
    <x v="0"/>
    <s v="Direct"/>
    <n v="2"/>
    <n v="4"/>
    <n v="5.1993"/>
  </r>
  <r>
    <s v="Import"/>
    <s v="East Asia"/>
    <s v="China"/>
    <s v="Lianyungang"/>
    <x v="4"/>
    <x v="0"/>
    <s v="Direct"/>
    <n v="2"/>
    <n v="4"/>
    <n v="28.68"/>
  </r>
  <r>
    <s v="Import"/>
    <s v="East Asia"/>
    <s v="China"/>
    <s v="Nanjing"/>
    <x v="32"/>
    <x v="0"/>
    <s v="Direct"/>
    <n v="2"/>
    <n v="3"/>
    <n v="15.977600000000001"/>
  </r>
  <r>
    <s v="Import"/>
    <s v="East Asia"/>
    <s v="China"/>
    <s v="Nanjing"/>
    <x v="36"/>
    <x v="0"/>
    <s v="Direct"/>
    <n v="3"/>
    <n v="5"/>
    <n v="63.055999999999997"/>
  </r>
  <r>
    <s v="Import"/>
    <s v="East Asia"/>
    <s v="China"/>
    <s v="Nanjing"/>
    <x v="8"/>
    <x v="0"/>
    <s v="Direct"/>
    <n v="15"/>
    <n v="28"/>
    <n v="138.4179"/>
  </r>
  <r>
    <s v="Import"/>
    <s v="East Asia"/>
    <s v="China"/>
    <s v="Nansha"/>
    <x v="51"/>
    <x v="0"/>
    <s v="Direct"/>
    <n v="4"/>
    <n v="7"/>
    <n v="80.58"/>
  </r>
  <r>
    <s v="Import"/>
    <s v="East Asia"/>
    <s v="China"/>
    <s v="Nansha"/>
    <x v="44"/>
    <x v="0"/>
    <s v="Direct"/>
    <n v="7"/>
    <n v="8"/>
    <n v="78.210899999999995"/>
  </r>
  <r>
    <s v="Import"/>
    <s v="East Asia"/>
    <s v="China"/>
    <s v="Nantong"/>
    <x v="1"/>
    <x v="0"/>
    <s v="Direct"/>
    <n v="24"/>
    <n v="24"/>
    <n v="542.476"/>
  </r>
  <r>
    <s v="Import"/>
    <s v="East Asia"/>
    <s v="China"/>
    <s v="Ningbo"/>
    <x v="66"/>
    <x v="0"/>
    <s v="Direct"/>
    <n v="7"/>
    <n v="13"/>
    <n v="51.847799999999999"/>
  </r>
  <r>
    <s v="Import"/>
    <s v="East Asia"/>
    <s v="China"/>
    <s v="Ningbo"/>
    <x v="8"/>
    <x v="0"/>
    <s v="Direct"/>
    <n v="38"/>
    <n v="69"/>
    <n v="303.84820000000002"/>
  </r>
  <r>
    <s v="Import"/>
    <s v="East Asia"/>
    <s v="China"/>
    <s v="Ningbo"/>
    <x v="54"/>
    <x v="0"/>
    <s v="Direct"/>
    <n v="6"/>
    <n v="10"/>
    <n v="83.353099999999998"/>
  </r>
  <r>
    <s v="Import"/>
    <s v="East Asia"/>
    <s v="China"/>
    <s v="Ningbo"/>
    <x v="9"/>
    <x v="0"/>
    <s v="Direct"/>
    <n v="118"/>
    <n v="179"/>
    <n v="1824.7066"/>
  </r>
  <r>
    <s v="Import"/>
    <s v="East Asia"/>
    <s v="China"/>
    <s v="Ningbo"/>
    <x v="26"/>
    <x v="0"/>
    <s v="Direct"/>
    <n v="3"/>
    <n v="6"/>
    <n v="75.78"/>
  </r>
  <r>
    <s v="Import"/>
    <s v="East Asia"/>
    <s v="China"/>
    <s v="Qingdao"/>
    <x v="71"/>
    <x v="0"/>
    <s v="Direct"/>
    <n v="4"/>
    <n v="5"/>
    <n v="64.000100000000003"/>
  </r>
  <r>
    <s v="Import"/>
    <s v="East Asia"/>
    <s v="China"/>
    <s v="Qingdao"/>
    <x v="58"/>
    <x v="0"/>
    <s v="Direct"/>
    <n v="11"/>
    <n v="21"/>
    <n v="268.916"/>
  </r>
  <r>
    <s v="Import"/>
    <s v="East Asia"/>
    <s v="China"/>
    <s v="Qingdao"/>
    <x v="68"/>
    <x v="0"/>
    <s v="Direct"/>
    <n v="5"/>
    <n v="6"/>
    <n v="118.51"/>
  </r>
  <r>
    <s v="Import"/>
    <s v="East Asia"/>
    <s v="China"/>
    <s v="Qingdao"/>
    <x v="81"/>
    <x v="0"/>
    <s v="Direct"/>
    <n v="13"/>
    <n v="13"/>
    <n v="190.93190000000001"/>
  </r>
  <r>
    <s v="Import"/>
    <s v="East Asia"/>
    <s v="China"/>
    <s v="Qingdao"/>
    <x v="36"/>
    <x v="0"/>
    <s v="Direct"/>
    <n v="1"/>
    <n v="2"/>
    <n v="27.245000000000001"/>
  </r>
  <r>
    <s v="Import"/>
    <s v="East Asia"/>
    <s v="China"/>
    <s v="Qingdao"/>
    <x v="4"/>
    <x v="0"/>
    <s v="Direct"/>
    <n v="20"/>
    <n v="31"/>
    <n v="353.0831"/>
  </r>
  <r>
    <s v="Import"/>
    <s v="East Asia"/>
    <s v="China"/>
    <s v="Qingdao Airport"/>
    <x v="76"/>
    <x v="0"/>
    <s v="Direct"/>
    <n v="14"/>
    <n v="27"/>
    <n v="148.28479999999999"/>
  </r>
  <r>
    <s v="Import"/>
    <s v="East Asia"/>
    <s v="China"/>
    <s v="Qingdao Airport"/>
    <x v="51"/>
    <x v="0"/>
    <s v="Direct"/>
    <n v="8"/>
    <n v="8"/>
    <n v="133.15600000000001"/>
  </r>
  <r>
    <s v="Import"/>
    <s v="East Asia"/>
    <s v="China"/>
    <s v="Qingdao Airport"/>
    <x v="15"/>
    <x v="0"/>
    <s v="Direct"/>
    <n v="9"/>
    <n v="17"/>
    <n v="195.7946"/>
  </r>
  <r>
    <s v="Import"/>
    <s v="East Asia"/>
    <s v="China"/>
    <s v="Qingdao Airport"/>
    <x v="44"/>
    <x v="0"/>
    <s v="Direct"/>
    <n v="4"/>
    <n v="6"/>
    <n v="60.034799999999997"/>
  </r>
  <r>
    <s v="Import"/>
    <s v="East Asia"/>
    <s v="China"/>
    <s v="Qingdao Airport"/>
    <x v="18"/>
    <x v="0"/>
    <s v="Direct"/>
    <n v="9"/>
    <n v="9"/>
    <n v="219.58799999999999"/>
  </r>
  <r>
    <s v="Import"/>
    <s v="East Asia"/>
    <s v="China"/>
    <s v="Qingdao Airport"/>
    <x v="87"/>
    <x v="0"/>
    <s v="Direct"/>
    <n v="42"/>
    <n v="42"/>
    <n v="846.12"/>
  </r>
  <r>
    <s v="Import"/>
    <s v="East Asia"/>
    <s v="China"/>
    <s v="Qingdao Airport"/>
    <x v="71"/>
    <x v="0"/>
    <s v="Direct"/>
    <n v="7"/>
    <n v="7"/>
    <n v="174.4"/>
  </r>
  <r>
    <s v="Import"/>
    <s v="East Asia"/>
    <s v="China"/>
    <s v="Qingdao Airport"/>
    <x v="1"/>
    <x v="0"/>
    <s v="Direct"/>
    <n v="67"/>
    <n v="70"/>
    <n v="1387.8998999999999"/>
  </r>
  <r>
    <s v="Import"/>
    <s v="East Asia"/>
    <s v="China"/>
    <s v="Qingdao Airport"/>
    <x v="49"/>
    <x v="0"/>
    <s v="Direct"/>
    <n v="2"/>
    <n v="2"/>
    <n v="12.315300000000001"/>
  </r>
  <r>
    <s v="Import"/>
    <s v="East Asia"/>
    <s v="China"/>
    <s v="Qingdao Airport"/>
    <x v="68"/>
    <x v="0"/>
    <s v="Direct"/>
    <n v="10"/>
    <n v="18"/>
    <n v="222.66540000000001"/>
  </r>
  <r>
    <s v="Import"/>
    <s v="East Asia"/>
    <s v="China"/>
    <s v="Qingdao Airport"/>
    <x v="54"/>
    <x v="0"/>
    <s v="Direct"/>
    <n v="18"/>
    <n v="22"/>
    <n v="326.60329999999999"/>
  </r>
  <r>
    <s v="Import"/>
    <s v="East Asia"/>
    <s v="China"/>
    <s v="Qingdao Airport"/>
    <x v="60"/>
    <x v="0"/>
    <s v="Direct"/>
    <n v="18"/>
    <n v="33"/>
    <n v="226.0986"/>
  </r>
  <r>
    <s v="Import"/>
    <s v="East Asia"/>
    <s v="China"/>
    <s v="Qingdao Airport"/>
    <x v="75"/>
    <x v="0"/>
    <s v="Direct"/>
    <n v="1"/>
    <n v="1"/>
    <n v="21"/>
  </r>
  <r>
    <s v="Import"/>
    <s v="East Asia"/>
    <s v="China"/>
    <s v="Qingdao Airport"/>
    <x v="5"/>
    <x v="0"/>
    <s v="Direct"/>
    <n v="7"/>
    <n v="13"/>
    <n v="109.2379"/>
  </r>
  <r>
    <s v="Import"/>
    <s v="East Asia"/>
    <s v="China"/>
    <s v="Qingdao Airport"/>
    <x v="26"/>
    <x v="0"/>
    <s v="Direct"/>
    <n v="13"/>
    <n v="26"/>
    <n v="165.94"/>
  </r>
  <r>
    <s v="Import"/>
    <s v="East Asia"/>
    <s v="China"/>
    <s v="QINZHOU"/>
    <x v="9"/>
    <x v="0"/>
    <s v="Direct"/>
    <n v="4"/>
    <n v="4"/>
    <n v="73.879000000000005"/>
  </r>
  <r>
    <s v="Import"/>
    <s v="East Asia"/>
    <s v="China"/>
    <s v="QINZHOU"/>
    <x v="88"/>
    <x v="0"/>
    <s v="Direct"/>
    <n v="2"/>
    <n v="2"/>
    <n v="53.595999999999997"/>
  </r>
  <r>
    <s v="Import"/>
    <s v="East Asia"/>
    <s v="China"/>
    <s v="QINZHOU"/>
    <x v="64"/>
    <x v="0"/>
    <s v="Direct"/>
    <n v="1"/>
    <n v="2"/>
    <n v="16.52"/>
  </r>
  <r>
    <s v="Import"/>
    <s v="East Asia"/>
    <s v="China"/>
    <s v="Rongqi"/>
    <x v="8"/>
    <x v="0"/>
    <s v="Direct"/>
    <n v="2"/>
    <n v="2"/>
    <n v="10.201000000000001"/>
  </r>
  <r>
    <s v="Import"/>
    <s v="East Asia"/>
    <s v="China"/>
    <s v="Sanshui"/>
    <x v="32"/>
    <x v="0"/>
    <s v="Direct"/>
    <n v="2"/>
    <n v="4"/>
    <n v="14.54"/>
  </r>
  <r>
    <s v="Import"/>
    <s v="East Asia"/>
    <s v="China"/>
    <s v="Shanghai"/>
    <x v="35"/>
    <x v="0"/>
    <s v="Direct"/>
    <n v="6"/>
    <n v="6"/>
    <n v="12"/>
  </r>
  <r>
    <s v="Import"/>
    <s v="East Asia"/>
    <s v="China"/>
    <s v="Shanghai"/>
    <x v="8"/>
    <x v="0"/>
    <s v="Direct"/>
    <n v="79"/>
    <n v="142"/>
    <n v="534.66409999999996"/>
  </r>
  <r>
    <s v="Import"/>
    <s v="East Asia"/>
    <s v="China"/>
    <s v="Shanghai"/>
    <x v="9"/>
    <x v="0"/>
    <s v="Direct"/>
    <n v="307"/>
    <n v="447"/>
    <n v="5123.5636999999997"/>
  </r>
  <r>
    <s v="Import"/>
    <s v="East Asia"/>
    <s v="China"/>
    <s v="Shanghai"/>
    <x v="22"/>
    <x v="0"/>
    <s v="Direct"/>
    <n v="75"/>
    <n v="122"/>
    <n v="613.99659999999994"/>
  </r>
  <r>
    <s v="Import"/>
    <s v="East Asia"/>
    <s v="China"/>
    <s v="Shanghai"/>
    <x v="80"/>
    <x v="2"/>
    <s v="Direct"/>
    <n v="214"/>
    <n v="0"/>
    <n v="343.81"/>
  </r>
  <r>
    <s v="Import"/>
    <s v="East Asia"/>
    <s v="China"/>
    <s v="Shanghai"/>
    <x v="14"/>
    <x v="0"/>
    <s v="Direct"/>
    <n v="10"/>
    <n v="17"/>
    <n v="133.04499999999999"/>
  </r>
  <r>
    <s v="Import"/>
    <s v="East Asia"/>
    <s v="China"/>
    <s v="Shanghai"/>
    <x v="12"/>
    <x v="2"/>
    <s v="Direct"/>
    <n v="7"/>
    <n v="0"/>
    <n v="29.533000000000001"/>
  </r>
  <r>
    <s v="Import"/>
    <s v="East Asia"/>
    <s v="China"/>
    <s v="Shanghai"/>
    <x v="21"/>
    <x v="0"/>
    <s v="Direct"/>
    <n v="57"/>
    <n v="92"/>
    <n v="911.97990000000004"/>
  </r>
  <r>
    <s v="Import"/>
    <s v="East Asia"/>
    <s v="China"/>
    <s v="Shanghai"/>
    <x v="2"/>
    <x v="0"/>
    <s v="Direct"/>
    <n v="94"/>
    <n v="149"/>
    <n v="1137.6431"/>
  </r>
  <r>
    <s v="Import"/>
    <s v="East Asia"/>
    <s v="China"/>
    <s v="Shantou"/>
    <x v="68"/>
    <x v="0"/>
    <s v="Direct"/>
    <n v="1"/>
    <n v="1"/>
    <n v="8.0830000000000002"/>
  </r>
  <r>
    <s v="Import"/>
    <s v="East Asia"/>
    <s v="China"/>
    <s v="Shekou"/>
    <x v="71"/>
    <x v="0"/>
    <s v="Direct"/>
    <n v="19"/>
    <n v="21"/>
    <n v="375.19760000000002"/>
  </r>
  <r>
    <s v="Import"/>
    <s v="East Asia"/>
    <s v="China"/>
    <s v="Shekou"/>
    <x v="1"/>
    <x v="0"/>
    <s v="Direct"/>
    <n v="2"/>
    <n v="2"/>
    <n v="14.7668"/>
  </r>
  <r>
    <s v="Import"/>
    <s v="East Asia"/>
    <s v="China"/>
    <s v="Shekou"/>
    <x v="73"/>
    <x v="0"/>
    <s v="Direct"/>
    <n v="1"/>
    <n v="2"/>
    <n v="7.3625999999999996"/>
  </r>
  <r>
    <s v="Import"/>
    <s v="East Asia"/>
    <s v="China"/>
    <s v="Shekou"/>
    <x v="15"/>
    <x v="0"/>
    <s v="Direct"/>
    <n v="1"/>
    <n v="1"/>
    <n v="4.1310000000000002"/>
  </r>
  <r>
    <s v="Import"/>
    <s v="East Asia"/>
    <s v="China"/>
    <s v="Shekou"/>
    <x v="54"/>
    <x v="0"/>
    <s v="Direct"/>
    <n v="4"/>
    <n v="4"/>
    <n v="66.668099999999995"/>
  </r>
  <r>
    <s v="Import"/>
    <s v="East Asia"/>
    <s v="China"/>
    <s v="Shekou"/>
    <x v="75"/>
    <x v="0"/>
    <s v="Direct"/>
    <n v="34"/>
    <n v="52"/>
    <n v="224.36539999999999"/>
  </r>
  <r>
    <s v="Import"/>
    <s v="East Asia"/>
    <s v="China"/>
    <s v="Shekou"/>
    <x v="5"/>
    <x v="0"/>
    <s v="Direct"/>
    <n v="51"/>
    <n v="86"/>
    <n v="194.3289"/>
  </r>
  <r>
    <s v="Import"/>
    <s v="East Asia"/>
    <s v="China"/>
    <s v="Taicang"/>
    <x v="60"/>
    <x v="0"/>
    <s v="Direct"/>
    <n v="1"/>
    <n v="1"/>
    <n v="10.967000000000001"/>
  </r>
  <r>
    <s v="Export"/>
    <s v="South-East Asia"/>
    <s v="Malaysia"/>
    <s v="Port Klang"/>
    <x v="11"/>
    <x v="0"/>
    <s v="Direct"/>
    <n v="6"/>
    <n v="6"/>
    <n v="123.642"/>
  </r>
  <r>
    <s v="Export"/>
    <s v="South-East Asia"/>
    <s v="Malaysia"/>
    <s v="Port Klang"/>
    <x v="2"/>
    <x v="0"/>
    <s v="Direct"/>
    <n v="1"/>
    <n v="1"/>
    <n v="4.9779999999999998"/>
  </r>
  <r>
    <s v="Export"/>
    <s v="South-East Asia"/>
    <s v="Malaysia"/>
    <s v="Port Klang"/>
    <x v="55"/>
    <x v="0"/>
    <s v="Direct"/>
    <n v="6"/>
    <n v="12"/>
    <n v="138.13800000000001"/>
  </r>
  <r>
    <s v="Export"/>
    <s v="South-East Asia"/>
    <s v="Malaysia"/>
    <s v="Westport - Port Klang"/>
    <x v="27"/>
    <x v="0"/>
    <s v="Direct"/>
    <n v="1"/>
    <n v="1"/>
    <n v="22.78"/>
  </r>
  <r>
    <s v="Export"/>
    <s v="South-East Asia"/>
    <s v="Philippines"/>
    <s v="Cebu"/>
    <x v="47"/>
    <x v="0"/>
    <s v="Direct"/>
    <n v="6"/>
    <n v="6"/>
    <n v="169.31"/>
  </r>
  <r>
    <s v="Export"/>
    <s v="South-East Asia"/>
    <s v="Philippines"/>
    <s v="Manila"/>
    <x v="1"/>
    <x v="0"/>
    <s v="Direct"/>
    <n v="1"/>
    <n v="1"/>
    <n v="23.934000000000001"/>
  </r>
  <r>
    <s v="Export"/>
    <s v="South-East Asia"/>
    <s v="Philippines"/>
    <s v="Manila"/>
    <x v="43"/>
    <x v="0"/>
    <s v="Direct"/>
    <n v="25"/>
    <n v="25"/>
    <n v="635.61379999999997"/>
  </r>
  <r>
    <s v="Export"/>
    <s v="South-East Asia"/>
    <s v="Philippines"/>
    <s v="Manila"/>
    <x v="15"/>
    <x v="0"/>
    <s v="Direct"/>
    <n v="19"/>
    <n v="21"/>
    <n v="492.88499999999999"/>
  </r>
  <r>
    <s v="Export"/>
    <s v="South-East Asia"/>
    <s v="Singapore"/>
    <s v="Singapore"/>
    <x v="58"/>
    <x v="0"/>
    <s v="Direct"/>
    <n v="1"/>
    <n v="2"/>
    <n v="25.949000000000002"/>
  </r>
  <r>
    <s v="Export"/>
    <s v="South-East Asia"/>
    <s v="Singapore"/>
    <s v="Singapore"/>
    <x v="35"/>
    <x v="0"/>
    <s v="Direct"/>
    <n v="4964"/>
    <n v="7369"/>
    <n v="14807.094999999999"/>
  </r>
  <r>
    <s v="Export"/>
    <s v="South-East Asia"/>
    <s v="Singapore"/>
    <s v="Singapore"/>
    <x v="32"/>
    <x v="0"/>
    <s v="Direct"/>
    <n v="2"/>
    <n v="2"/>
    <n v="18.079999999999998"/>
  </r>
  <r>
    <s v="Export"/>
    <s v="South-East Asia"/>
    <s v="Singapore"/>
    <s v="Singapore"/>
    <x v="4"/>
    <x v="2"/>
    <s v="Direct"/>
    <n v="1"/>
    <n v="0"/>
    <n v="10.11"/>
  </r>
  <r>
    <s v="Export"/>
    <s v="South-East Asia"/>
    <s v="Singapore"/>
    <s v="Singapore"/>
    <x v="4"/>
    <x v="0"/>
    <s v="Direct"/>
    <n v="18"/>
    <n v="32"/>
    <n v="242.65799999999999"/>
  </r>
  <r>
    <s v="Export"/>
    <s v="South-East Asia"/>
    <s v="Singapore"/>
    <s v="Singapore"/>
    <x v="20"/>
    <x v="0"/>
    <s v="Direct"/>
    <n v="1"/>
    <n v="2"/>
    <n v="26"/>
  </r>
  <r>
    <s v="Export"/>
    <s v="South-East Asia"/>
    <s v="Singapore"/>
    <s v="Singapore"/>
    <x v="2"/>
    <x v="0"/>
    <s v="Direct"/>
    <n v="11"/>
    <n v="17"/>
    <n v="151.71680000000001"/>
  </r>
  <r>
    <s v="Export"/>
    <s v="South-East Asia"/>
    <s v="Thailand"/>
    <s v="Bangkok"/>
    <x v="7"/>
    <x v="0"/>
    <s v="Direct"/>
    <n v="7"/>
    <n v="11"/>
    <n v="166.25700000000001"/>
  </r>
  <r>
    <s v="Export"/>
    <s v="South-East Asia"/>
    <s v="Thailand"/>
    <s v="Bangkok"/>
    <x v="16"/>
    <x v="0"/>
    <s v="Direct"/>
    <n v="10"/>
    <n v="10"/>
    <n v="223.56"/>
  </r>
  <r>
    <s v="Export"/>
    <s v="South-East Asia"/>
    <s v="Thailand"/>
    <s v="Laem Chabang"/>
    <x v="76"/>
    <x v="0"/>
    <s v="Direct"/>
    <n v="1"/>
    <n v="1"/>
    <n v="15.295"/>
  </r>
  <r>
    <s v="Export"/>
    <s v="South-East Asia"/>
    <s v="Thailand"/>
    <s v="Laem Chabang"/>
    <x v="14"/>
    <x v="0"/>
    <s v="Direct"/>
    <n v="1"/>
    <n v="1"/>
    <n v="23.283999999999999"/>
  </r>
  <r>
    <s v="Export"/>
    <s v="South-East Asia"/>
    <s v="Thailand"/>
    <s v="Laem Chabang"/>
    <x v="55"/>
    <x v="0"/>
    <s v="Direct"/>
    <n v="52"/>
    <n v="104"/>
    <n v="1204.1199999999999"/>
  </r>
  <r>
    <s v="Export"/>
    <s v="South-East Asia"/>
    <s v="Thailand"/>
    <s v="Lat Krabang"/>
    <x v="7"/>
    <x v="0"/>
    <s v="Direct"/>
    <n v="1"/>
    <n v="1"/>
    <n v="11.148"/>
  </r>
  <r>
    <s v="Export"/>
    <s v="South-East Asia"/>
    <s v="Vietnam"/>
    <s v="Haiphong"/>
    <x v="31"/>
    <x v="0"/>
    <s v="Direct"/>
    <n v="15"/>
    <n v="15"/>
    <n v="318.08999999999997"/>
  </r>
  <r>
    <s v="Export"/>
    <s v="South-East Asia"/>
    <s v="Vietnam"/>
    <s v="Haiphong"/>
    <x v="26"/>
    <x v="0"/>
    <s v="Direct"/>
    <n v="1"/>
    <n v="2"/>
    <n v="20"/>
  </r>
  <r>
    <s v="Export"/>
    <s v="South-East Asia"/>
    <s v="Vietnam"/>
    <s v="Qui Nhon"/>
    <x v="25"/>
    <x v="0"/>
    <s v="Direct"/>
    <n v="40"/>
    <n v="40"/>
    <n v="1020.34"/>
  </r>
  <r>
    <s v="Export"/>
    <s v="South-East Asia"/>
    <s v="Vietnam"/>
    <s v="Saigon"/>
    <x v="40"/>
    <x v="0"/>
    <s v="Direct"/>
    <n v="26"/>
    <n v="26"/>
    <n v="629.29999999999995"/>
  </r>
  <r>
    <s v="Export"/>
    <s v="South-East Asia"/>
    <s v="Vietnam"/>
    <s v="Saigon"/>
    <x v="7"/>
    <x v="0"/>
    <s v="Direct"/>
    <n v="2"/>
    <n v="4"/>
    <n v="51.694600000000001"/>
  </r>
  <r>
    <s v="Export"/>
    <s v="South-East Asia"/>
    <s v="Vietnam"/>
    <s v="Saigon"/>
    <x v="4"/>
    <x v="0"/>
    <s v="Direct"/>
    <n v="1"/>
    <n v="2"/>
    <n v="25"/>
  </r>
  <r>
    <s v="Export"/>
    <s v="South-East Asia"/>
    <s v="Vietnam"/>
    <s v="Saigon"/>
    <x v="46"/>
    <x v="0"/>
    <s v="Direct"/>
    <n v="19"/>
    <n v="38"/>
    <n v="487.86"/>
  </r>
  <r>
    <s v="Export"/>
    <s v="South-East Asia"/>
    <s v="Vietnam"/>
    <s v="Saigon"/>
    <x v="20"/>
    <x v="0"/>
    <s v="Direct"/>
    <n v="13"/>
    <n v="26"/>
    <n v="368.46"/>
  </r>
  <r>
    <s v="Export"/>
    <s v="Southern Asia"/>
    <s v="Bangladesh"/>
    <s v="Chittagong"/>
    <x v="20"/>
    <x v="0"/>
    <s v="Direct"/>
    <n v="1"/>
    <n v="1"/>
    <n v="13.22"/>
  </r>
  <r>
    <s v="Export"/>
    <s v="Southern Asia"/>
    <s v="India"/>
    <s v="Calcutta"/>
    <x v="2"/>
    <x v="0"/>
    <s v="Direct"/>
    <n v="4"/>
    <n v="4"/>
    <n v="80"/>
  </r>
  <r>
    <s v="Import"/>
    <s v="East Asia"/>
    <s v="China"/>
    <s v="Huangpu Old Port"/>
    <x v="5"/>
    <x v="0"/>
    <s v="Direct"/>
    <n v="1"/>
    <n v="1"/>
    <n v="3.97"/>
  </r>
  <r>
    <s v="Import"/>
    <s v="East Asia"/>
    <s v="China"/>
    <s v="Jiangmen"/>
    <x v="60"/>
    <x v="0"/>
    <s v="Direct"/>
    <n v="5"/>
    <n v="10"/>
    <n v="69.016199999999998"/>
  </r>
  <r>
    <s v="Import"/>
    <s v="East Asia"/>
    <s v="China"/>
    <s v="Jiangmen"/>
    <x v="75"/>
    <x v="0"/>
    <s v="Direct"/>
    <n v="1"/>
    <n v="2"/>
    <n v="9.7899999999999991"/>
  </r>
  <r>
    <s v="Import"/>
    <s v="East Asia"/>
    <s v="China"/>
    <s v="Leliu"/>
    <x v="32"/>
    <x v="0"/>
    <s v="Direct"/>
    <n v="1"/>
    <n v="1"/>
    <n v="5.9059999999999997"/>
  </r>
  <r>
    <s v="Import"/>
    <s v="East Asia"/>
    <s v="China"/>
    <s v="Leliu"/>
    <x v="4"/>
    <x v="0"/>
    <s v="Direct"/>
    <n v="1"/>
    <n v="1"/>
    <n v="0.85"/>
  </r>
  <r>
    <s v="Import"/>
    <s v="East Asia"/>
    <s v="China"/>
    <s v="Lianyungang"/>
    <x v="5"/>
    <x v="0"/>
    <s v="Direct"/>
    <n v="1"/>
    <n v="1"/>
    <n v="19.914999999999999"/>
  </r>
  <r>
    <s v="Import"/>
    <s v="East Asia"/>
    <s v="China"/>
    <s v="Nanchang"/>
    <x v="12"/>
    <x v="0"/>
    <s v="Direct"/>
    <n v="1"/>
    <n v="2"/>
    <n v="16.71"/>
  </r>
  <r>
    <s v="Import"/>
    <s v="East Asia"/>
    <s v="China"/>
    <s v="Nanjing"/>
    <x v="4"/>
    <x v="0"/>
    <s v="Direct"/>
    <n v="20"/>
    <n v="39"/>
    <n v="212.31700000000001"/>
  </r>
  <r>
    <s v="Import"/>
    <s v="East Asia"/>
    <s v="China"/>
    <s v="Nanjing"/>
    <x v="37"/>
    <x v="0"/>
    <s v="Direct"/>
    <n v="2"/>
    <n v="2"/>
    <n v="45.323999999999998"/>
  </r>
  <r>
    <s v="Import"/>
    <s v="East Asia"/>
    <s v="China"/>
    <s v="Nanjing"/>
    <x v="21"/>
    <x v="0"/>
    <s v="Direct"/>
    <n v="1"/>
    <n v="1"/>
    <n v="14.4"/>
  </r>
  <r>
    <s v="Import"/>
    <s v="East Asia"/>
    <s v="China"/>
    <s v="Nanjing"/>
    <x v="2"/>
    <x v="0"/>
    <s v="Direct"/>
    <n v="20"/>
    <n v="40"/>
    <n v="179.5121"/>
  </r>
  <r>
    <s v="Import"/>
    <s v="East Asia"/>
    <s v="China"/>
    <s v="Nansha"/>
    <x v="8"/>
    <x v="0"/>
    <s v="Direct"/>
    <n v="14"/>
    <n v="23"/>
    <n v="92.946399999999997"/>
  </r>
  <r>
    <s v="Import"/>
    <s v="East Asia"/>
    <s v="China"/>
    <s v="Nansha"/>
    <x v="9"/>
    <x v="0"/>
    <s v="Direct"/>
    <n v="22"/>
    <n v="37"/>
    <n v="286.09960000000001"/>
  </r>
  <r>
    <s v="Import"/>
    <s v="East Asia"/>
    <s v="China"/>
    <s v="Nansha"/>
    <x v="12"/>
    <x v="0"/>
    <s v="Direct"/>
    <n v="1"/>
    <n v="1"/>
    <n v="5.07"/>
  </r>
  <r>
    <s v="Import"/>
    <s v="East Asia"/>
    <s v="China"/>
    <s v="Nansha"/>
    <x v="0"/>
    <x v="0"/>
    <s v="Direct"/>
    <n v="2"/>
    <n v="2"/>
    <n v="9.0913000000000004"/>
  </r>
  <r>
    <s v="Import"/>
    <s v="East Asia"/>
    <s v="China"/>
    <s v="Nansha"/>
    <x v="2"/>
    <x v="0"/>
    <s v="Direct"/>
    <n v="2"/>
    <n v="3"/>
    <n v="19.829999999999998"/>
  </r>
  <r>
    <s v="Import"/>
    <s v="East Asia"/>
    <s v="China"/>
    <s v="Nantong"/>
    <x v="8"/>
    <x v="0"/>
    <s v="Direct"/>
    <n v="2"/>
    <n v="4"/>
    <n v="4.5990000000000002"/>
  </r>
  <r>
    <s v="Import"/>
    <s v="East Asia"/>
    <s v="China"/>
    <s v="Nantong"/>
    <x v="9"/>
    <x v="0"/>
    <s v="Direct"/>
    <n v="1"/>
    <n v="1"/>
    <n v="20.07"/>
  </r>
  <r>
    <s v="Import"/>
    <s v="East Asia"/>
    <s v="China"/>
    <s v="Nantong"/>
    <x v="0"/>
    <x v="0"/>
    <s v="Direct"/>
    <n v="1"/>
    <n v="2"/>
    <n v="3.2"/>
  </r>
  <r>
    <s v="Import"/>
    <s v="East Asia"/>
    <s v="China"/>
    <s v="Ningbo"/>
    <x v="81"/>
    <x v="0"/>
    <s v="Direct"/>
    <n v="3"/>
    <n v="5"/>
    <n v="39.977899999999998"/>
  </r>
  <r>
    <s v="Import"/>
    <s v="East Asia"/>
    <s v="China"/>
    <s v="Ningbo"/>
    <x v="22"/>
    <x v="0"/>
    <s v="Direct"/>
    <n v="82"/>
    <n v="138"/>
    <n v="600.98609999999996"/>
  </r>
  <r>
    <s v="Import"/>
    <s v="East Asia"/>
    <s v="China"/>
    <s v="Ningbo"/>
    <x v="14"/>
    <x v="0"/>
    <s v="Direct"/>
    <n v="1"/>
    <n v="1"/>
    <n v="27.667000000000002"/>
  </r>
  <r>
    <s v="Import"/>
    <s v="East Asia"/>
    <s v="China"/>
    <s v="Ningbo"/>
    <x v="12"/>
    <x v="0"/>
    <s v="Direct"/>
    <n v="42"/>
    <n v="62"/>
    <n v="568.2636"/>
  </r>
  <r>
    <s v="Import"/>
    <s v="East Asia"/>
    <s v="China"/>
    <s v="Ningbo"/>
    <x v="64"/>
    <x v="0"/>
    <s v="Direct"/>
    <n v="1"/>
    <n v="1"/>
    <n v="7.8704999999999998"/>
  </r>
  <r>
    <s v="Import"/>
    <s v="East Asia"/>
    <s v="China"/>
    <s v="Ningbo"/>
    <x v="2"/>
    <x v="0"/>
    <s v="Direct"/>
    <n v="27"/>
    <n v="42"/>
    <n v="396.8537"/>
  </r>
  <r>
    <s v="Import"/>
    <s v="East Asia"/>
    <s v="China"/>
    <s v="Qingdao"/>
    <x v="34"/>
    <x v="0"/>
    <s v="Direct"/>
    <n v="1"/>
    <n v="1"/>
    <n v="21.2"/>
  </r>
  <r>
    <s v="Import"/>
    <s v="East Asia"/>
    <s v="China"/>
    <s v="Qingdao"/>
    <x v="89"/>
    <x v="0"/>
    <s v="Direct"/>
    <n v="1"/>
    <n v="1"/>
    <n v="24.096"/>
  </r>
  <r>
    <s v="Import"/>
    <s v="East Asia"/>
    <s v="China"/>
    <s v="Qingdao"/>
    <x v="1"/>
    <x v="0"/>
    <s v="Direct"/>
    <n v="69"/>
    <n v="69"/>
    <n v="1489.0632000000001"/>
  </r>
  <r>
    <s v="Import"/>
    <s v="East Asia"/>
    <s v="China"/>
    <s v="Qingdao"/>
    <x v="51"/>
    <x v="0"/>
    <s v="Direct"/>
    <n v="4"/>
    <n v="7"/>
    <n v="73.177099999999996"/>
  </r>
  <r>
    <s v="Import"/>
    <s v="East Asia"/>
    <s v="China"/>
    <s v="Qingdao"/>
    <x v="49"/>
    <x v="0"/>
    <s v="Direct"/>
    <n v="4"/>
    <n v="5"/>
    <n v="46.371000000000002"/>
  </r>
  <r>
    <s v="Import"/>
    <s v="East Asia"/>
    <s v="China"/>
    <s v="Qingdao"/>
    <x v="15"/>
    <x v="0"/>
    <s v="Direct"/>
    <n v="4"/>
    <n v="8"/>
    <n v="95.715000000000003"/>
  </r>
  <r>
    <s v="Import"/>
    <s v="East Asia"/>
    <s v="China"/>
    <s v="Qingdao"/>
    <x v="32"/>
    <x v="0"/>
    <s v="Direct"/>
    <n v="11"/>
    <n v="19"/>
    <n v="88.376300000000001"/>
  </r>
  <r>
    <s v="Import"/>
    <s v="East Asia"/>
    <s v="China"/>
    <s v="Qingdao"/>
    <x v="54"/>
    <x v="0"/>
    <s v="Direct"/>
    <n v="6"/>
    <n v="6"/>
    <n v="152.00399999999999"/>
  </r>
  <r>
    <s v="Import"/>
    <s v="East Asia"/>
    <s v="China"/>
    <s v="Tianjinxingang"/>
    <x v="40"/>
    <x v="0"/>
    <s v="Direct"/>
    <n v="1"/>
    <n v="1"/>
    <n v="22.42"/>
  </r>
  <r>
    <s v="Import"/>
    <s v="East Asia"/>
    <s v="China"/>
    <s v="Tianjinxingang"/>
    <x v="7"/>
    <x v="0"/>
    <s v="Direct"/>
    <n v="1"/>
    <n v="2"/>
    <n v="27.317"/>
  </r>
  <r>
    <s v="Import"/>
    <s v="East Asia"/>
    <s v="China"/>
    <s v="Tianjinxingang"/>
    <x v="32"/>
    <x v="0"/>
    <s v="Direct"/>
    <n v="15"/>
    <n v="27"/>
    <n v="139.02369999999999"/>
  </r>
  <r>
    <s v="Import"/>
    <s v="East Asia"/>
    <s v="China"/>
    <s v="Tianjinxingang"/>
    <x v="4"/>
    <x v="0"/>
    <s v="Direct"/>
    <n v="29"/>
    <n v="45"/>
    <n v="394.6275"/>
  </r>
  <r>
    <s v="Import"/>
    <s v="East Asia"/>
    <s v="China"/>
    <s v="Tianjinxingang"/>
    <x v="44"/>
    <x v="0"/>
    <s v="Direct"/>
    <n v="2"/>
    <n v="2"/>
    <n v="45.231099999999998"/>
  </r>
  <r>
    <s v="Import"/>
    <s v="East Asia"/>
    <s v="China"/>
    <s v="Tianjinxingang"/>
    <x v="11"/>
    <x v="0"/>
    <s v="Direct"/>
    <n v="3"/>
    <n v="3"/>
    <n v="43.904800000000002"/>
  </r>
  <r>
    <s v="Import"/>
    <s v="East Asia"/>
    <s v="China"/>
    <s v="Tianjinxingang"/>
    <x v="75"/>
    <x v="0"/>
    <s v="Direct"/>
    <n v="8"/>
    <n v="12"/>
    <n v="80.151899999999998"/>
  </r>
  <r>
    <s v="Import"/>
    <s v="East Asia"/>
    <s v="China"/>
    <s v="Tianjinxingang"/>
    <x v="87"/>
    <x v="0"/>
    <s v="Direct"/>
    <n v="1"/>
    <n v="1"/>
    <n v="22.088000000000001"/>
  </r>
  <r>
    <s v="Import"/>
    <s v="East Asia"/>
    <s v="China"/>
    <s v="Wuhu"/>
    <x v="8"/>
    <x v="0"/>
    <s v="Direct"/>
    <n v="6"/>
    <n v="11"/>
    <n v="55.836599999999997"/>
  </r>
  <r>
    <s v="Import"/>
    <s v="East Asia"/>
    <s v="China"/>
    <s v="Wuhu"/>
    <x v="21"/>
    <x v="0"/>
    <s v="Direct"/>
    <n v="1"/>
    <n v="1"/>
    <n v="5.2122999999999999"/>
  </r>
  <r>
    <s v="Import"/>
    <s v="East Asia"/>
    <s v="China"/>
    <s v="Xiamen"/>
    <x v="66"/>
    <x v="0"/>
    <s v="Direct"/>
    <n v="6"/>
    <n v="9"/>
    <n v="33.941299999999998"/>
  </r>
  <r>
    <s v="Import"/>
    <s v="East Asia"/>
    <s v="China"/>
    <s v="Xiamen"/>
    <x v="58"/>
    <x v="0"/>
    <s v="Direct"/>
    <n v="18"/>
    <n v="31"/>
    <n v="182.58009999999999"/>
  </r>
  <r>
    <s v="Import"/>
    <s v="East Asia"/>
    <s v="China"/>
    <s v="Xiamen"/>
    <x v="81"/>
    <x v="0"/>
    <s v="Direct"/>
    <n v="2"/>
    <n v="2"/>
    <n v="17.440000000000001"/>
  </r>
  <r>
    <s v="Import"/>
    <s v="East Asia"/>
    <s v="China"/>
    <s v="Xiamen"/>
    <x v="36"/>
    <x v="0"/>
    <s v="Direct"/>
    <n v="1"/>
    <n v="2"/>
    <n v="11.62"/>
  </r>
  <r>
    <s v="Import"/>
    <s v="East Asia"/>
    <s v="China"/>
    <s v="Xiamen"/>
    <x v="8"/>
    <x v="0"/>
    <s v="Direct"/>
    <n v="22"/>
    <n v="36"/>
    <n v="140.34739999999999"/>
  </r>
  <r>
    <s v="Import"/>
    <s v="East Asia"/>
    <s v="China"/>
    <s v="Xiamen"/>
    <x v="9"/>
    <x v="0"/>
    <s v="Direct"/>
    <n v="35"/>
    <n v="64"/>
    <n v="359.76929999999999"/>
  </r>
  <r>
    <s v="Import"/>
    <s v="East Asia"/>
    <s v="China"/>
    <s v="Xiamen"/>
    <x v="12"/>
    <x v="0"/>
    <s v="Direct"/>
    <n v="7"/>
    <n v="13"/>
    <n v="53.182000000000002"/>
  </r>
  <r>
    <s v="Import"/>
    <s v="East Asia"/>
    <s v="China"/>
    <s v="Xiamen"/>
    <x v="10"/>
    <x v="0"/>
    <s v="Direct"/>
    <n v="4"/>
    <n v="6"/>
    <n v="28.719200000000001"/>
  </r>
  <r>
    <s v="Import"/>
    <s v="East Asia"/>
    <s v="China"/>
    <s v="Xinfeng"/>
    <x v="51"/>
    <x v="0"/>
    <s v="Direct"/>
    <n v="2"/>
    <n v="2"/>
    <n v="26.76"/>
  </r>
  <r>
    <s v="Import"/>
    <s v="East Asia"/>
    <s v="China"/>
    <s v="Xinfeng"/>
    <x v="5"/>
    <x v="0"/>
    <s v="Direct"/>
    <n v="2"/>
    <n v="2"/>
    <n v="2.7768999999999999"/>
  </r>
  <r>
    <s v="Import"/>
    <s v="East Asia"/>
    <s v="China"/>
    <s v="Xingang"/>
    <x v="10"/>
    <x v="0"/>
    <s v="Direct"/>
    <n v="1"/>
    <n v="1"/>
    <n v="5.6"/>
  </r>
  <r>
    <s v="Import"/>
    <s v="East Asia"/>
    <s v="China"/>
    <s v="Yangzhou"/>
    <x v="8"/>
    <x v="0"/>
    <s v="Direct"/>
    <n v="6"/>
    <n v="10"/>
    <n v="31.110600000000002"/>
  </r>
  <r>
    <s v="Import"/>
    <s v="East Asia"/>
    <s v="China"/>
    <s v="Yantian"/>
    <x v="66"/>
    <x v="0"/>
    <s v="Direct"/>
    <n v="14"/>
    <n v="27"/>
    <n v="101.87690000000001"/>
  </r>
  <r>
    <s v="Import"/>
    <s v="East Asia"/>
    <s v="China"/>
    <s v="Yantian"/>
    <x v="58"/>
    <x v="0"/>
    <s v="Direct"/>
    <n v="2"/>
    <n v="3"/>
    <n v="23.876999999999999"/>
  </r>
  <r>
    <s v="Import"/>
    <s v="East Asia"/>
    <s v="China"/>
    <s v="Yantian"/>
    <x v="68"/>
    <x v="0"/>
    <s v="Direct"/>
    <n v="1"/>
    <n v="2"/>
    <n v="4.71"/>
  </r>
  <r>
    <s v="Import"/>
    <s v="East Asia"/>
    <s v="China"/>
    <s v="Yantian"/>
    <x v="81"/>
    <x v="0"/>
    <s v="Direct"/>
    <n v="1"/>
    <n v="1"/>
    <n v="23.887"/>
  </r>
  <r>
    <s v="Import"/>
    <s v="East Asia"/>
    <s v="China"/>
    <s v="Yantian"/>
    <x v="8"/>
    <x v="0"/>
    <s v="Direct"/>
    <n v="31"/>
    <n v="60"/>
    <n v="211.06739999999999"/>
  </r>
  <r>
    <s v="Import"/>
    <s v="East Asia"/>
    <s v="China"/>
    <s v="Yantian"/>
    <x v="9"/>
    <x v="0"/>
    <s v="Direct"/>
    <n v="40"/>
    <n v="67"/>
    <n v="456.94479999999999"/>
  </r>
  <r>
    <s v="Import"/>
    <s v="East Asia"/>
    <s v="China"/>
    <s v="Yantian"/>
    <x v="12"/>
    <x v="0"/>
    <s v="Direct"/>
    <n v="2"/>
    <n v="2"/>
    <n v="22.159800000000001"/>
  </r>
  <r>
    <s v="Import"/>
    <s v="East Asia"/>
    <s v="China"/>
    <s v="Yantian"/>
    <x v="60"/>
    <x v="0"/>
    <s v="Direct"/>
    <n v="37"/>
    <n v="68"/>
    <n v="423.59719999999999"/>
  </r>
  <r>
    <s v="Import"/>
    <s v="East Asia"/>
    <s v="China"/>
    <s v="Yantian"/>
    <x v="84"/>
    <x v="0"/>
    <s v="Direct"/>
    <n v="1"/>
    <n v="2"/>
    <n v="9.7301000000000002"/>
  </r>
  <r>
    <s v="Import"/>
    <s v="East Asia"/>
    <s v="China"/>
    <s v="Yueyang"/>
    <x v="90"/>
    <x v="0"/>
    <s v="Direct"/>
    <n v="37"/>
    <n v="37"/>
    <n v="906.77300000000002"/>
  </r>
  <r>
    <s v="Export"/>
    <s v="Southern Asia"/>
    <s v="India"/>
    <s v="Cochin"/>
    <x v="20"/>
    <x v="0"/>
    <s v="Direct"/>
    <n v="10"/>
    <n v="20"/>
    <n v="258.60000000000002"/>
  </r>
  <r>
    <s v="Export"/>
    <s v="Southern Asia"/>
    <s v="India"/>
    <s v="Ennore"/>
    <x v="6"/>
    <x v="0"/>
    <s v="Direct"/>
    <n v="2"/>
    <n v="2"/>
    <n v="36.874000000000002"/>
  </r>
  <r>
    <s v="Export"/>
    <s v="Southern Asia"/>
    <s v="India"/>
    <s v="Ennore"/>
    <x v="4"/>
    <x v="0"/>
    <s v="Direct"/>
    <n v="1"/>
    <n v="2"/>
    <n v="19.05"/>
  </r>
  <r>
    <s v="Export"/>
    <s v="Southern Asia"/>
    <s v="India"/>
    <s v="Ennore"/>
    <x v="20"/>
    <x v="0"/>
    <s v="Direct"/>
    <n v="4"/>
    <n v="8"/>
    <n v="103.2"/>
  </r>
  <r>
    <s v="Export"/>
    <s v="Southern Asia"/>
    <s v="India"/>
    <s v="Gangavaram"/>
    <x v="29"/>
    <x v="1"/>
    <s v="Direct"/>
    <n v="1"/>
    <n v="0"/>
    <n v="11500"/>
  </r>
  <r>
    <s v="Export"/>
    <s v="Southern Asia"/>
    <s v="India"/>
    <s v="Haldia"/>
    <x v="27"/>
    <x v="0"/>
    <s v="Direct"/>
    <n v="4"/>
    <n v="4"/>
    <n v="95.823999999999998"/>
  </r>
  <r>
    <s v="Export"/>
    <s v="Southern Asia"/>
    <s v="India"/>
    <s v="Hydrabad"/>
    <x v="16"/>
    <x v="0"/>
    <s v="Direct"/>
    <n v="10"/>
    <n v="10"/>
    <n v="270.2"/>
  </r>
  <r>
    <s v="Export"/>
    <s v="Southern Asia"/>
    <s v="India"/>
    <s v="Hydrabad"/>
    <x v="27"/>
    <x v="0"/>
    <s v="Direct"/>
    <n v="1"/>
    <n v="1"/>
    <n v="24.74"/>
  </r>
  <r>
    <s v="Export"/>
    <s v="Southern Asia"/>
    <s v="India"/>
    <s v="India - Other"/>
    <x v="16"/>
    <x v="0"/>
    <s v="Direct"/>
    <n v="96"/>
    <n v="96"/>
    <n v="2558.377"/>
  </r>
  <r>
    <s v="Export"/>
    <s v="Southern Asia"/>
    <s v="India"/>
    <s v="India - Other"/>
    <x v="20"/>
    <x v="0"/>
    <s v="Direct"/>
    <n v="10"/>
    <n v="10"/>
    <n v="220"/>
  </r>
  <r>
    <s v="Export"/>
    <s v="Southern Asia"/>
    <s v="India"/>
    <s v="Jawaharlal Nehru"/>
    <x v="51"/>
    <x v="0"/>
    <s v="Direct"/>
    <n v="1"/>
    <n v="1"/>
    <n v="15.425000000000001"/>
  </r>
  <r>
    <s v="Export"/>
    <s v="Southern Asia"/>
    <s v="India"/>
    <s v="Jawaharlal Nehru"/>
    <x v="41"/>
    <x v="0"/>
    <s v="Direct"/>
    <n v="25"/>
    <n v="25"/>
    <n v="463.20499999999998"/>
  </r>
  <r>
    <s v="Export"/>
    <s v="Southern Asia"/>
    <s v="India"/>
    <s v="Jawaharlal Nehru"/>
    <x v="20"/>
    <x v="0"/>
    <s v="Direct"/>
    <n v="4"/>
    <n v="8"/>
    <n v="103.45"/>
  </r>
  <r>
    <s v="Export"/>
    <s v="Southern Asia"/>
    <s v="India"/>
    <s v="Jawaharlal Nehru"/>
    <x v="33"/>
    <x v="0"/>
    <s v="Direct"/>
    <n v="2"/>
    <n v="4"/>
    <n v="44.279000000000003"/>
  </r>
  <r>
    <s v="Export"/>
    <s v="Southern Asia"/>
    <s v="India"/>
    <s v="Mundra"/>
    <x v="41"/>
    <x v="0"/>
    <s v="Direct"/>
    <n v="64"/>
    <n v="64"/>
    <n v="1180.6105"/>
  </r>
  <r>
    <s v="Export"/>
    <s v="Southern Asia"/>
    <s v="India"/>
    <s v="Mundra"/>
    <x v="33"/>
    <x v="0"/>
    <s v="Direct"/>
    <n v="2"/>
    <n v="2"/>
    <n v="41.082000000000001"/>
  </r>
  <r>
    <s v="Export"/>
    <s v="Southern Asia"/>
    <s v="India"/>
    <s v="Pune"/>
    <x v="16"/>
    <x v="0"/>
    <s v="Direct"/>
    <n v="21"/>
    <n v="21"/>
    <n v="533.84"/>
  </r>
  <r>
    <s v="Export"/>
    <s v="Southern Asia"/>
    <s v="India"/>
    <s v="Tuticorin"/>
    <x v="1"/>
    <x v="0"/>
    <s v="Direct"/>
    <n v="14"/>
    <n v="28"/>
    <n v="262.8"/>
  </r>
  <r>
    <s v="Export"/>
    <s v="Southern Asia"/>
    <s v="India"/>
    <s v="Visakhapatnam"/>
    <x v="31"/>
    <x v="0"/>
    <s v="Direct"/>
    <n v="10"/>
    <n v="10"/>
    <n v="216.42500000000001"/>
  </r>
  <r>
    <s v="Export"/>
    <s v="Southern Asia"/>
    <s v="Sri Lanka"/>
    <s v="Colombo"/>
    <x v="18"/>
    <x v="0"/>
    <s v="Direct"/>
    <n v="1"/>
    <n v="2"/>
    <n v="10.81"/>
  </r>
  <r>
    <s v="Export"/>
    <s v="U.S.A."/>
    <s v="United States Of America"/>
    <s v="Baltimore"/>
    <x v="14"/>
    <x v="0"/>
    <s v="Direct"/>
    <n v="19"/>
    <n v="19"/>
    <n v="465.79599999999999"/>
  </r>
  <r>
    <s v="Export"/>
    <s v="U.S.A."/>
    <s v="United States Of America"/>
    <s v="Baltimore"/>
    <x v="5"/>
    <x v="0"/>
    <s v="Direct"/>
    <n v="1"/>
    <n v="1"/>
    <n v="2.5769000000000002"/>
  </r>
  <r>
    <s v="Export"/>
    <s v="U.S.A."/>
    <s v="United States Of America"/>
    <s v="Charleston"/>
    <x v="37"/>
    <x v="0"/>
    <s v="Direct"/>
    <n v="6"/>
    <n v="6"/>
    <n v="107.328"/>
  </r>
  <r>
    <s v="Export"/>
    <s v="U.S.A."/>
    <s v="United States Of America"/>
    <s v="Chicago"/>
    <x v="0"/>
    <x v="0"/>
    <s v="Direct"/>
    <n v="1"/>
    <n v="2"/>
    <n v="13.23"/>
  </r>
  <r>
    <s v="Export"/>
    <s v="U.S.A."/>
    <s v="United States Of America"/>
    <s v="Long Beach"/>
    <x v="31"/>
    <x v="0"/>
    <s v="Direct"/>
    <n v="13"/>
    <n v="13"/>
    <n v="266.8"/>
  </r>
  <r>
    <s v="Export"/>
    <s v="U.S.A."/>
    <s v="United States Of America"/>
    <s v="New Orleans"/>
    <x v="16"/>
    <x v="0"/>
    <s v="Direct"/>
    <n v="1"/>
    <n v="1"/>
    <n v="20.29"/>
  </r>
  <r>
    <s v="Export"/>
    <s v="U.S.A."/>
    <s v="United States Of America"/>
    <s v="New York"/>
    <x v="1"/>
    <x v="0"/>
    <s v="Direct"/>
    <n v="2"/>
    <n v="4"/>
    <n v="36.564"/>
  </r>
  <r>
    <s v="Export"/>
    <s v="U.S.A."/>
    <s v="United States Of America"/>
    <s v="New York"/>
    <x v="14"/>
    <x v="0"/>
    <s v="Direct"/>
    <n v="11"/>
    <n v="11"/>
    <n v="159.48500000000001"/>
  </r>
  <r>
    <s v="Export"/>
    <s v="U.S.A."/>
    <s v="United States Of America"/>
    <s v="New York"/>
    <x v="18"/>
    <x v="0"/>
    <s v="Direct"/>
    <n v="1"/>
    <n v="1"/>
    <n v="11.459"/>
  </r>
  <r>
    <s v="Export"/>
    <s v="U.S.A."/>
    <s v="United States Of America"/>
    <s v="New York"/>
    <x v="31"/>
    <x v="0"/>
    <s v="Direct"/>
    <n v="15"/>
    <n v="15"/>
    <n v="307.8"/>
  </r>
  <r>
    <s v="Export"/>
    <s v="U.S.A."/>
    <s v="United States Of America"/>
    <s v="Oakland"/>
    <x v="7"/>
    <x v="0"/>
    <s v="Direct"/>
    <n v="7"/>
    <n v="10"/>
    <n v="141.47470000000001"/>
  </r>
  <r>
    <s v="Export"/>
    <s v="U.S.A."/>
    <s v="United States Of America"/>
    <s v="Philadelphia"/>
    <x v="1"/>
    <x v="0"/>
    <s v="Direct"/>
    <n v="1"/>
    <n v="1"/>
    <n v="1.06"/>
  </r>
  <r>
    <s v="Export"/>
    <s v="U.S.A."/>
    <s v="United States Of America"/>
    <s v="Philadelphia"/>
    <x v="14"/>
    <x v="0"/>
    <s v="Direct"/>
    <n v="1"/>
    <n v="1"/>
    <n v="18.260000000000002"/>
  </r>
  <r>
    <s v="Export"/>
    <s v="U.S.A."/>
    <s v="United States Of America"/>
    <s v="Philadelphia"/>
    <x v="3"/>
    <x v="0"/>
    <s v="Direct"/>
    <n v="1"/>
    <n v="1"/>
    <n v="1.6259999999999999"/>
  </r>
  <r>
    <s v="Export"/>
    <s v="U.S.A."/>
    <s v="United States Of America"/>
    <s v="Philadelphia"/>
    <x v="31"/>
    <x v="0"/>
    <s v="Direct"/>
    <n v="3"/>
    <n v="3"/>
    <n v="75"/>
  </r>
  <r>
    <s v="Export"/>
    <s v="U.S.A."/>
    <s v="United States Of America"/>
    <s v="Philadelphia"/>
    <x v="5"/>
    <x v="0"/>
    <s v="Direct"/>
    <n v="1"/>
    <n v="1"/>
    <n v="0.83"/>
  </r>
  <r>
    <s v="Export"/>
    <s v="U.S.A."/>
    <s v="United States Of America"/>
    <s v="Philadelphia"/>
    <x v="77"/>
    <x v="0"/>
    <s v="Direct"/>
    <n v="1"/>
    <n v="2"/>
    <n v="19.091999999999999"/>
  </r>
  <r>
    <s v="Export"/>
    <s v="U.S.A."/>
    <s v="United States Of America"/>
    <s v="Portland (Oregon)"/>
    <x v="1"/>
    <x v="0"/>
    <s v="Direct"/>
    <n v="2"/>
    <n v="4"/>
    <n v="36.08"/>
  </r>
  <r>
    <s v="Export"/>
    <s v="U.S.A."/>
    <s v="United States Of America"/>
    <s v="Savannah"/>
    <x v="34"/>
    <x v="0"/>
    <s v="Direct"/>
    <n v="2"/>
    <n v="4"/>
    <n v="40.4"/>
  </r>
  <r>
    <s v="Export"/>
    <s v="U.S.A."/>
    <s v="United States Of America"/>
    <s v="Savannah"/>
    <x v="1"/>
    <x v="0"/>
    <s v="Direct"/>
    <n v="1"/>
    <n v="2"/>
    <n v="20.46"/>
  </r>
  <r>
    <s v="Export"/>
    <s v="U.S.A."/>
    <s v="United States Of America"/>
    <s v="USA - other"/>
    <x v="4"/>
    <x v="0"/>
    <s v="Direct"/>
    <n v="1"/>
    <n v="2"/>
    <n v="8.6170000000000009"/>
  </r>
  <r>
    <s v="Export"/>
    <s v="United Kingdom and Ireland"/>
    <s v="Ireland"/>
    <s v="Cork"/>
    <x v="3"/>
    <x v="0"/>
    <s v="Direct"/>
    <n v="1"/>
    <n v="2"/>
    <n v="9.6"/>
  </r>
  <r>
    <s v="Export"/>
    <s v="United Kingdom and Ireland"/>
    <s v="Ireland"/>
    <s v="Dublin"/>
    <x v="1"/>
    <x v="0"/>
    <s v="Direct"/>
    <n v="2"/>
    <n v="3"/>
    <n v="51.395000000000003"/>
  </r>
  <r>
    <s v="Export"/>
    <s v="United Kingdom and Ireland"/>
    <s v="Ireland"/>
    <s v="Dublin"/>
    <x v="3"/>
    <x v="0"/>
    <s v="Direct"/>
    <n v="3"/>
    <n v="4"/>
    <n v="9.5609999999999999"/>
  </r>
  <r>
    <s v="Export"/>
    <s v="United Kingdom and Ireland"/>
    <s v="United Kingdom"/>
    <s v="Belfast"/>
    <x v="3"/>
    <x v="0"/>
    <s v="Direct"/>
    <n v="1"/>
    <n v="2"/>
    <n v="7.85"/>
  </r>
  <r>
    <s v="Export"/>
    <s v="United Kingdom and Ireland"/>
    <s v="United Kingdom"/>
    <s v="Felixstowe"/>
    <x v="27"/>
    <x v="0"/>
    <s v="Direct"/>
    <n v="5"/>
    <n v="10"/>
    <n v="86.07"/>
  </r>
  <r>
    <s v="Export"/>
    <s v="United Kingdom and Ireland"/>
    <s v="United Kingdom"/>
    <s v="Immingham"/>
    <x v="14"/>
    <x v="0"/>
    <s v="Direct"/>
    <n v="8"/>
    <n v="8"/>
    <n v="202.38"/>
  </r>
  <r>
    <s v="Export"/>
    <s v="United Kingdom and Ireland"/>
    <s v="United Kingdom"/>
    <s v="Liverpool"/>
    <x v="0"/>
    <x v="0"/>
    <s v="Direct"/>
    <n v="1"/>
    <n v="1"/>
    <n v="11.547499999999999"/>
  </r>
  <r>
    <s v="Export"/>
    <s v="United Kingdom and Ireland"/>
    <s v="United Kingdom"/>
    <s v="Liverpool"/>
    <x v="77"/>
    <x v="0"/>
    <s v="Direct"/>
    <n v="1"/>
    <n v="1"/>
    <n v="23.832000000000001"/>
  </r>
  <r>
    <s v="Export"/>
    <s v="United Kingdom and Ireland"/>
    <s v="United Kingdom"/>
    <s v="London Gateway Port"/>
    <x v="7"/>
    <x v="0"/>
    <s v="Direct"/>
    <n v="3"/>
    <n v="5"/>
    <n v="63.910699999999999"/>
  </r>
  <r>
    <s v="Export"/>
    <s v="United Kingdom and Ireland"/>
    <s v="United Kingdom"/>
    <s v="London Gateway Port"/>
    <x v="4"/>
    <x v="0"/>
    <s v="Direct"/>
    <n v="2"/>
    <n v="4"/>
    <n v="16.010000000000002"/>
  </r>
  <r>
    <s v="Export"/>
    <s v="United Kingdom and Ireland"/>
    <s v="United Kingdom"/>
    <s v="London Gateway Port"/>
    <x v="20"/>
    <x v="0"/>
    <s v="Direct"/>
    <n v="2"/>
    <n v="4"/>
    <n v="27.032"/>
  </r>
  <r>
    <s v="Export"/>
    <s v="United Kingdom and Ireland"/>
    <s v="United Kingdom"/>
    <s v="London Gateway Port"/>
    <x v="3"/>
    <x v="0"/>
    <s v="Direct"/>
    <n v="6"/>
    <n v="9"/>
    <n v="35.939"/>
  </r>
  <r>
    <s v="Export"/>
    <s v="United Kingdom and Ireland"/>
    <s v="United Kingdom"/>
    <s v="London Gateway Port"/>
    <x v="77"/>
    <x v="0"/>
    <s v="Direct"/>
    <n v="7"/>
    <n v="9"/>
    <n v="122.06699999999999"/>
  </r>
  <r>
    <s v="Export"/>
    <s v="United Kingdom and Ireland"/>
    <s v="United Kingdom"/>
    <s v="Rotherham"/>
    <x v="14"/>
    <x v="0"/>
    <s v="Direct"/>
    <n v="1"/>
    <n v="1"/>
    <n v="12.42"/>
  </r>
  <r>
    <s v="Export"/>
    <s v="United Kingdom and Ireland"/>
    <s v="United Kingdom"/>
    <s v="Southampton"/>
    <x v="71"/>
    <x v="0"/>
    <s v="Direct"/>
    <n v="1"/>
    <n v="2"/>
    <n v="17.399999999999999"/>
  </r>
  <r>
    <s v="Export"/>
    <s v="United Kingdom and Ireland"/>
    <s v="United Kingdom"/>
    <s v="Southampton"/>
    <x v="12"/>
    <x v="0"/>
    <s v="Direct"/>
    <n v="1"/>
    <n v="2"/>
    <n v="5"/>
  </r>
  <r>
    <s v="Export"/>
    <s v="United Kingdom and Ireland"/>
    <s v="United Kingdom"/>
    <s v="Southampton"/>
    <x v="0"/>
    <x v="0"/>
    <s v="Direct"/>
    <n v="1"/>
    <n v="2"/>
    <n v="2.4500000000000002"/>
  </r>
  <r>
    <s v="Import"/>
    <s v="East Asia"/>
    <s v="China"/>
    <s v="Zhongshan"/>
    <x v="8"/>
    <x v="0"/>
    <s v="Direct"/>
    <n v="5"/>
    <n v="9"/>
    <n v="30.8109"/>
  </r>
  <r>
    <s v="Import"/>
    <s v="East Asia"/>
    <s v="China"/>
    <s v="Zhuhai"/>
    <x v="51"/>
    <x v="0"/>
    <s v="Direct"/>
    <n v="2"/>
    <n v="4"/>
    <n v="27.299700000000001"/>
  </r>
  <r>
    <s v="Import"/>
    <s v="East Asia"/>
    <s v="China"/>
    <s v="Zhuhai"/>
    <x v="44"/>
    <x v="0"/>
    <s v="Direct"/>
    <n v="1"/>
    <n v="1"/>
    <n v="19.533000000000001"/>
  </r>
  <r>
    <s v="Import"/>
    <s v="East Asia"/>
    <s v="Hong Kong"/>
    <s v="Hong Kong"/>
    <x v="4"/>
    <x v="0"/>
    <s v="Direct"/>
    <n v="8"/>
    <n v="14"/>
    <n v="126.89570000000001"/>
  </r>
  <r>
    <s v="Import"/>
    <s v="East Asia"/>
    <s v="Hong Kong"/>
    <s v="Hong Kong"/>
    <x v="22"/>
    <x v="0"/>
    <s v="Direct"/>
    <n v="2"/>
    <n v="3"/>
    <n v="28.850200000000001"/>
  </r>
  <r>
    <s v="Import"/>
    <s v="East Asia"/>
    <s v="Hong Kong"/>
    <s v="Hong Kong"/>
    <x v="11"/>
    <x v="0"/>
    <s v="Direct"/>
    <n v="2"/>
    <n v="2"/>
    <n v="26.661799999999999"/>
  </r>
  <r>
    <s v="Import"/>
    <s v="East Asia"/>
    <s v="Hong Kong"/>
    <s v="Hong Kong"/>
    <x v="0"/>
    <x v="0"/>
    <s v="Direct"/>
    <n v="10"/>
    <n v="19"/>
    <n v="99.267499999999998"/>
  </r>
  <r>
    <s v="Import"/>
    <s v="East Asia"/>
    <s v="Hong Kong"/>
    <s v="Hong Kong"/>
    <x v="2"/>
    <x v="0"/>
    <s v="Direct"/>
    <n v="11"/>
    <n v="20"/>
    <n v="170.59960000000001"/>
  </r>
  <r>
    <s v="Import"/>
    <s v="East Asia"/>
    <s v="Korea, Republic of"/>
    <s v="Busan"/>
    <x v="4"/>
    <x v="0"/>
    <s v="Direct"/>
    <n v="19"/>
    <n v="29"/>
    <n v="342.649"/>
  </r>
  <r>
    <s v="Import"/>
    <s v="East Asia"/>
    <s v="Korea, Republic of"/>
    <s v="Busan"/>
    <x v="22"/>
    <x v="0"/>
    <s v="Direct"/>
    <n v="6"/>
    <n v="8"/>
    <n v="71.094499999999996"/>
  </r>
  <r>
    <s v="Import"/>
    <s v="East Asia"/>
    <s v="Korea, Republic of"/>
    <s v="Busan"/>
    <x v="11"/>
    <x v="0"/>
    <s v="Direct"/>
    <n v="11"/>
    <n v="11"/>
    <n v="226.78200000000001"/>
  </r>
  <r>
    <s v="Import"/>
    <s v="East Asia"/>
    <s v="Korea, Republic of"/>
    <s v="Busan"/>
    <x v="18"/>
    <x v="0"/>
    <s v="Direct"/>
    <n v="2"/>
    <n v="2"/>
    <n v="52.454000000000001"/>
  </r>
  <r>
    <s v="Import"/>
    <s v="East Asia"/>
    <s v="Korea, Republic of"/>
    <s v="Busan"/>
    <x v="0"/>
    <x v="0"/>
    <s v="Direct"/>
    <n v="32"/>
    <n v="33"/>
    <n v="504.84699999999998"/>
  </r>
  <r>
    <s v="Import"/>
    <s v="East Asia"/>
    <s v="Korea, Republic of"/>
    <s v="Busan"/>
    <x v="91"/>
    <x v="0"/>
    <s v="Direct"/>
    <n v="9"/>
    <n v="9"/>
    <n v="195.8"/>
  </r>
  <r>
    <s v="Import"/>
    <s v="East Asia"/>
    <s v="Korea, Republic of"/>
    <s v="Busan"/>
    <x v="21"/>
    <x v="0"/>
    <s v="Direct"/>
    <n v="18"/>
    <n v="35"/>
    <n v="181.8389"/>
  </r>
  <r>
    <s v="Import"/>
    <s v="East Asia"/>
    <s v="Korea, Republic of"/>
    <s v="Busan"/>
    <x v="2"/>
    <x v="0"/>
    <s v="Direct"/>
    <n v="9"/>
    <n v="11"/>
    <n v="136.04499999999999"/>
  </r>
  <r>
    <s v="Import"/>
    <s v="East Asia"/>
    <s v="Korea, Republic of"/>
    <s v="Ulsan"/>
    <x v="80"/>
    <x v="2"/>
    <s v="Direct"/>
    <n v="492"/>
    <n v="0"/>
    <n v="793.71199999999999"/>
  </r>
  <r>
    <s v="Import"/>
    <s v="East Asia"/>
    <s v="Taiwan"/>
    <s v="Kaohsiung"/>
    <x v="51"/>
    <x v="0"/>
    <s v="Direct"/>
    <n v="1"/>
    <n v="1"/>
    <n v="5.7493999999999996"/>
  </r>
  <r>
    <s v="Import"/>
    <s v="East Asia"/>
    <s v="Taiwan"/>
    <s v="Kaohsiung"/>
    <x v="9"/>
    <x v="0"/>
    <s v="Direct"/>
    <n v="17"/>
    <n v="21"/>
    <n v="259.78219999999999"/>
  </r>
  <r>
    <s v="Import"/>
    <s v="East Asia"/>
    <s v="Taiwan"/>
    <s v="Kaohsiung"/>
    <x v="60"/>
    <x v="0"/>
    <s v="Direct"/>
    <n v="11"/>
    <n v="22"/>
    <n v="142.19630000000001"/>
  </r>
  <r>
    <s v="Import"/>
    <s v="East Asia"/>
    <s v="Taiwan"/>
    <s v="Kaohsiung"/>
    <x v="10"/>
    <x v="0"/>
    <s v="Direct"/>
    <n v="3"/>
    <n v="3"/>
    <n v="12.346299999999999"/>
  </r>
  <r>
    <s v="Import"/>
    <s v="East Asia"/>
    <s v="Taiwan"/>
    <s v="Keelung"/>
    <x v="9"/>
    <x v="0"/>
    <s v="Direct"/>
    <n v="7"/>
    <n v="7"/>
    <n v="91.188800000000001"/>
  </r>
  <r>
    <s v="Import"/>
    <s v="East Asia"/>
    <s v="Taiwan"/>
    <s v="Keelung"/>
    <x v="62"/>
    <x v="0"/>
    <s v="Direct"/>
    <n v="1"/>
    <n v="2"/>
    <n v="22.432600000000001"/>
  </r>
  <r>
    <s v="Import"/>
    <s v="East Asia"/>
    <s v="Taiwan"/>
    <s v="Keelung"/>
    <x v="12"/>
    <x v="0"/>
    <s v="Direct"/>
    <n v="1"/>
    <n v="1"/>
    <n v="5.6296999999999997"/>
  </r>
  <r>
    <s v="Import"/>
    <s v="East Asia"/>
    <s v="Taiwan"/>
    <s v="Keelung"/>
    <x v="0"/>
    <x v="0"/>
    <s v="Direct"/>
    <n v="5"/>
    <n v="7"/>
    <n v="56.373600000000003"/>
  </r>
  <r>
    <s v="Import"/>
    <s v="East Asia"/>
    <s v="Taiwan"/>
    <s v="Keelung"/>
    <x v="21"/>
    <x v="0"/>
    <s v="Direct"/>
    <n v="1"/>
    <n v="2"/>
    <n v="15.250400000000001"/>
  </r>
  <r>
    <s v="Import"/>
    <s v="East Asia"/>
    <s v="Taiwan"/>
    <s v="Keelung"/>
    <x v="2"/>
    <x v="0"/>
    <s v="Direct"/>
    <n v="6"/>
    <n v="9"/>
    <n v="112.4327"/>
  </r>
  <r>
    <s v="Import"/>
    <s v="East Asia"/>
    <s v="Taiwan"/>
    <s v="Taichung"/>
    <x v="34"/>
    <x v="0"/>
    <s v="Direct"/>
    <n v="42"/>
    <n v="42"/>
    <n v="728.55200000000002"/>
  </r>
  <r>
    <s v="Import"/>
    <s v="East Asia"/>
    <s v="Taiwan"/>
    <s v="Taichung"/>
    <x v="1"/>
    <x v="0"/>
    <s v="Direct"/>
    <n v="3"/>
    <n v="3"/>
    <n v="51.06"/>
  </r>
  <r>
    <s v="Import"/>
    <s v="East Asia"/>
    <s v="Taiwan"/>
    <s v="Taichung"/>
    <x v="51"/>
    <x v="0"/>
    <s v="Direct"/>
    <n v="2"/>
    <n v="4"/>
    <n v="15.16"/>
  </r>
  <r>
    <s v="Import"/>
    <s v="East Asia"/>
    <s v="Taiwan"/>
    <s v="Taichung"/>
    <x v="54"/>
    <x v="0"/>
    <s v="Direct"/>
    <n v="8"/>
    <n v="12"/>
    <n v="147.27500000000001"/>
  </r>
  <r>
    <s v="Import"/>
    <s v="East Asia"/>
    <s v="Taiwan"/>
    <s v="Taichung"/>
    <x v="5"/>
    <x v="0"/>
    <s v="Direct"/>
    <n v="9"/>
    <n v="13"/>
    <n v="51.360100000000003"/>
  </r>
  <r>
    <s v="Import"/>
    <s v="East Asia"/>
    <s v="Taiwan"/>
    <s v="Taiwan - other"/>
    <x v="4"/>
    <x v="0"/>
    <s v="Direct"/>
    <n v="1"/>
    <n v="2"/>
    <n v="8"/>
  </r>
  <r>
    <s v="Import"/>
    <s v="East Asia"/>
    <s v="Taiwan"/>
    <s v="Taoyuan"/>
    <x v="9"/>
    <x v="0"/>
    <s v="Direct"/>
    <n v="2"/>
    <n v="3"/>
    <n v="34.933999999999997"/>
  </r>
  <r>
    <s v="Import"/>
    <s v="East Asia"/>
    <s v="Taiwan"/>
    <s v="Taoyuan"/>
    <x v="60"/>
    <x v="0"/>
    <s v="Direct"/>
    <n v="10"/>
    <n v="19"/>
    <n v="120.4349"/>
  </r>
  <r>
    <s v="Import"/>
    <s v="Eastern Europe and Russia"/>
    <s v="Estonia"/>
    <s v="Muuga"/>
    <x v="9"/>
    <x v="0"/>
    <s v="Direct"/>
    <n v="1"/>
    <n v="2"/>
    <n v="15.9"/>
  </r>
  <r>
    <s v="Import"/>
    <s v="Eastern Europe and Russia"/>
    <s v="Latvia"/>
    <s v="Riga"/>
    <x v="8"/>
    <x v="0"/>
    <s v="Direct"/>
    <n v="1"/>
    <n v="1"/>
    <n v="3.1150000000000002"/>
  </r>
  <r>
    <s v="Import"/>
    <s v="Eastern Europe and Russia"/>
    <s v="Lithuania"/>
    <s v="Klaipeda"/>
    <x v="0"/>
    <x v="0"/>
    <s v="Direct"/>
    <n v="1"/>
    <n v="2"/>
    <n v="5.76"/>
  </r>
  <r>
    <s v="Import"/>
    <s v="Eastern Europe and Russia"/>
    <s v="Poland"/>
    <s v="Gdansk"/>
    <x v="0"/>
    <x v="0"/>
    <s v="Direct"/>
    <n v="1"/>
    <n v="2"/>
    <n v="17.499099999999999"/>
  </r>
  <r>
    <s v="Import"/>
    <s v="Eastern Europe and Russia"/>
    <s v="Poland"/>
    <s v="Gdynia"/>
    <x v="71"/>
    <x v="0"/>
    <s v="Direct"/>
    <n v="1"/>
    <n v="1"/>
    <n v="16"/>
  </r>
  <r>
    <s v="Import"/>
    <s v="Eastern Europe and Russia"/>
    <s v="Poland"/>
    <s v="Gdynia"/>
    <x v="49"/>
    <x v="0"/>
    <s v="Direct"/>
    <n v="2"/>
    <n v="3"/>
    <n v="32.6843"/>
  </r>
  <r>
    <s v="Import"/>
    <s v="Eastern Europe and Russia"/>
    <s v="Romania"/>
    <s v="Constantza"/>
    <x v="58"/>
    <x v="0"/>
    <s v="Direct"/>
    <n v="4"/>
    <n v="8"/>
    <n v="95.84"/>
  </r>
  <r>
    <s v="Import"/>
    <s v="Eastern Europe and Russia"/>
    <s v="Romania"/>
    <s v="Constantza"/>
    <x v="9"/>
    <x v="0"/>
    <s v="Direct"/>
    <n v="1"/>
    <n v="2"/>
    <n v="6.8860000000000001"/>
  </r>
  <r>
    <s v="Import"/>
    <s v="Eastern Europe and Russia"/>
    <s v="Russia"/>
    <s v="Novorossiysk"/>
    <x v="9"/>
    <x v="0"/>
    <s v="Direct"/>
    <n v="1"/>
    <n v="2"/>
    <n v="16.66"/>
  </r>
  <r>
    <s v="Import"/>
    <s v="Eastern Europe and Russia"/>
    <s v="Russia"/>
    <s v="St Petersburg"/>
    <x v="1"/>
    <x v="0"/>
    <s v="Direct"/>
    <n v="9"/>
    <n v="9"/>
    <n v="228.45699999999999"/>
  </r>
  <r>
    <s v="Import"/>
    <s v="Eastern Europe and Russia"/>
    <s v="Russia"/>
    <s v="St Petersburg"/>
    <x v="69"/>
    <x v="0"/>
    <s v="Direct"/>
    <n v="8"/>
    <n v="8"/>
    <n v="204.46199999999999"/>
  </r>
  <r>
    <s v="Import"/>
    <s v="Indian Ocean Islands"/>
    <s v="Mauritius"/>
    <s v="Port Louis"/>
    <x v="12"/>
    <x v="0"/>
    <s v="Direct"/>
    <n v="1"/>
    <n v="1"/>
    <n v="0.42"/>
  </r>
  <r>
    <s v="Import"/>
    <s v="Japan"/>
    <s v="Japan"/>
    <s v="Etajima"/>
    <x v="89"/>
    <x v="1"/>
    <s v="Direct"/>
    <n v="1"/>
    <n v="0"/>
    <n v="24811.89"/>
  </r>
  <r>
    <s v="Import"/>
    <s v="Japan"/>
    <s v="Japan"/>
    <s v="Hakata"/>
    <x v="26"/>
    <x v="0"/>
    <s v="Direct"/>
    <n v="2"/>
    <n v="4"/>
    <n v="23.934999999999999"/>
  </r>
  <r>
    <s v="Import"/>
    <s v="Japan"/>
    <s v="Japan"/>
    <s v="Kashima"/>
    <x v="92"/>
    <x v="1"/>
    <s v="Direct"/>
    <n v="1"/>
    <n v="0"/>
    <n v="26650"/>
  </r>
  <r>
    <s v="Import"/>
    <s v="Japan"/>
    <s v="Japan"/>
    <s v="Kobe"/>
    <x v="1"/>
    <x v="0"/>
    <s v="Direct"/>
    <n v="7"/>
    <n v="8"/>
    <n v="158.58799999999999"/>
  </r>
  <r>
    <s v="Import"/>
    <s v="Japan"/>
    <s v="Japan"/>
    <s v="Kobe"/>
    <x v="40"/>
    <x v="0"/>
    <s v="Direct"/>
    <n v="1"/>
    <n v="1"/>
    <n v="0.39779999999999999"/>
  </r>
  <r>
    <s v="Import"/>
    <s v="Japan"/>
    <s v="Japan"/>
    <s v="Kobe"/>
    <x v="4"/>
    <x v="0"/>
    <s v="Direct"/>
    <n v="6"/>
    <n v="10"/>
    <n v="74.98"/>
  </r>
  <r>
    <s v="Import"/>
    <s v="Japan"/>
    <s v="Japan"/>
    <s v="Kobe"/>
    <x v="17"/>
    <x v="0"/>
    <s v="Direct"/>
    <n v="2"/>
    <n v="2"/>
    <n v="46.58"/>
  </r>
  <r>
    <s v="Import"/>
    <s v="Japan"/>
    <s v="Japan"/>
    <s v="Kobe"/>
    <x v="5"/>
    <x v="0"/>
    <s v="Direct"/>
    <n v="1"/>
    <n v="1"/>
    <n v="4.3085000000000004"/>
  </r>
  <r>
    <s v="Import"/>
    <s v="Japan"/>
    <s v="Japan"/>
    <s v="Moji"/>
    <x v="2"/>
    <x v="0"/>
    <s v="Direct"/>
    <n v="1"/>
    <n v="1"/>
    <n v="3.9"/>
  </r>
  <r>
    <s v="Import"/>
    <s v="Japan"/>
    <s v="Japan"/>
    <s v="Nagoya"/>
    <x v="75"/>
    <x v="0"/>
    <s v="Direct"/>
    <n v="4"/>
    <n v="6"/>
    <n v="43.424999999999997"/>
  </r>
  <r>
    <s v="Import"/>
    <s v="Japan"/>
    <s v="Japan"/>
    <s v="Nagoya"/>
    <x v="26"/>
    <x v="2"/>
    <s v="Direct"/>
    <n v="40"/>
    <n v="0"/>
    <n v="310.58100000000002"/>
  </r>
  <r>
    <s v="Import"/>
    <s v="Japan"/>
    <s v="Japan"/>
    <s v="Nagoya"/>
    <x v="26"/>
    <x v="0"/>
    <s v="Direct"/>
    <n v="9"/>
    <n v="11"/>
    <n v="134.37"/>
  </r>
  <r>
    <s v="Import"/>
    <s v="Japan"/>
    <s v="Japan"/>
    <s v="Niigata"/>
    <x v="60"/>
    <x v="0"/>
    <s v="Direct"/>
    <n v="1"/>
    <n v="1"/>
    <n v="23.216000000000001"/>
  </r>
  <r>
    <s v="Import"/>
    <s v="Japan"/>
    <s v="Japan"/>
    <s v="Osaka"/>
    <x v="68"/>
    <x v="0"/>
    <s v="Direct"/>
    <n v="4"/>
    <n v="4"/>
    <n v="73.92"/>
  </r>
  <r>
    <s v="Import"/>
    <s v="Japan"/>
    <s v="Japan"/>
    <s v="Osaka"/>
    <x v="60"/>
    <x v="0"/>
    <s v="Direct"/>
    <n v="7"/>
    <n v="9"/>
    <n v="127.9881"/>
  </r>
  <r>
    <s v="Import"/>
    <s v="East Asia"/>
    <s v="China"/>
    <s v="QINZHOU"/>
    <x v="1"/>
    <x v="0"/>
    <s v="Direct"/>
    <n v="5"/>
    <n v="8"/>
    <n v="132.77600000000001"/>
  </r>
  <r>
    <s v="Import"/>
    <s v="East Asia"/>
    <s v="China"/>
    <s v="Rongqi"/>
    <x v="4"/>
    <x v="0"/>
    <s v="Direct"/>
    <n v="1"/>
    <n v="1"/>
    <n v="2.5110000000000001"/>
  </r>
  <r>
    <s v="Import"/>
    <s v="East Asia"/>
    <s v="China"/>
    <s v="Sanrong"/>
    <x v="71"/>
    <x v="0"/>
    <s v="Direct"/>
    <n v="3"/>
    <n v="3"/>
    <n v="77"/>
  </r>
  <r>
    <s v="Import"/>
    <s v="East Asia"/>
    <s v="China"/>
    <s v="Sanshui"/>
    <x v="71"/>
    <x v="0"/>
    <s v="Direct"/>
    <n v="28"/>
    <n v="28"/>
    <n v="713.39400000000001"/>
  </r>
  <r>
    <s v="Import"/>
    <s v="East Asia"/>
    <s v="China"/>
    <s v="Sanshui"/>
    <x v="12"/>
    <x v="0"/>
    <s v="Direct"/>
    <n v="1"/>
    <n v="1"/>
    <n v="5.0199999999999996"/>
  </r>
  <r>
    <s v="Import"/>
    <s v="East Asia"/>
    <s v="China"/>
    <s v="Shanghai"/>
    <x v="66"/>
    <x v="0"/>
    <s v="Direct"/>
    <n v="113"/>
    <n v="196"/>
    <n v="847.80640000000005"/>
  </r>
  <r>
    <s v="Import"/>
    <s v="East Asia"/>
    <s v="China"/>
    <s v="Shanghai"/>
    <x v="15"/>
    <x v="0"/>
    <s v="Direct"/>
    <n v="1"/>
    <n v="1"/>
    <n v="9.3641000000000005"/>
  </r>
  <r>
    <s v="Import"/>
    <s v="East Asia"/>
    <s v="China"/>
    <s v="Shanghai"/>
    <x v="17"/>
    <x v="0"/>
    <s v="Direct"/>
    <n v="3"/>
    <n v="4"/>
    <n v="69.739999999999995"/>
  </r>
  <r>
    <s v="Import"/>
    <s v="East Asia"/>
    <s v="China"/>
    <s v="Shanghai"/>
    <x v="12"/>
    <x v="0"/>
    <s v="Direct"/>
    <n v="80"/>
    <n v="132"/>
    <n v="1123.3330000000001"/>
  </r>
  <r>
    <s v="Import"/>
    <s v="East Asia"/>
    <s v="China"/>
    <s v="Shanghai"/>
    <x v="11"/>
    <x v="0"/>
    <s v="Direct"/>
    <n v="1"/>
    <n v="1"/>
    <n v="16.096"/>
  </r>
  <r>
    <s v="Import"/>
    <s v="East Asia"/>
    <s v="China"/>
    <s v="Shanghai"/>
    <x v="19"/>
    <x v="0"/>
    <s v="Direct"/>
    <n v="2"/>
    <n v="4"/>
    <n v="11.76"/>
  </r>
  <r>
    <s v="Import"/>
    <s v="East Asia"/>
    <s v="China"/>
    <s v="Shanghai"/>
    <x v="26"/>
    <x v="2"/>
    <s v="Direct"/>
    <n v="25"/>
    <n v="0"/>
    <n v="428.971"/>
  </r>
  <r>
    <s v="Import"/>
    <s v="East Asia"/>
    <s v="China"/>
    <s v="Shanghai"/>
    <x v="26"/>
    <x v="0"/>
    <s v="Direct"/>
    <n v="17"/>
    <n v="30"/>
    <n v="239.45670000000001"/>
  </r>
  <r>
    <s v="Import"/>
    <s v="East Asia"/>
    <s v="China"/>
    <s v="Shantou"/>
    <x v="75"/>
    <x v="0"/>
    <s v="Direct"/>
    <n v="1"/>
    <n v="2"/>
    <n v="10.018000000000001"/>
  </r>
  <r>
    <s v="Import"/>
    <s v="East Asia"/>
    <s v="China"/>
    <s v="Shekou"/>
    <x v="51"/>
    <x v="0"/>
    <s v="Direct"/>
    <n v="18"/>
    <n v="25"/>
    <n v="296.65159999999997"/>
  </r>
  <r>
    <s v="Import"/>
    <s v="East Asia"/>
    <s v="China"/>
    <s v="Shekou"/>
    <x v="44"/>
    <x v="0"/>
    <s v="Direct"/>
    <n v="4"/>
    <n v="4"/>
    <n v="49.0916"/>
  </r>
  <r>
    <s v="Import"/>
    <s v="East Asia"/>
    <s v="China"/>
    <s v="Shekou"/>
    <x v="26"/>
    <x v="0"/>
    <s v="Direct"/>
    <n v="1"/>
    <n v="1"/>
    <n v="2.0207000000000002"/>
  </r>
  <r>
    <s v="Import"/>
    <s v="East Asia"/>
    <s v="China"/>
    <s v="Shunde"/>
    <x v="8"/>
    <x v="0"/>
    <s v="Direct"/>
    <n v="3"/>
    <n v="5"/>
    <n v="16.670500000000001"/>
  </r>
  <r>
    <s v="Import"/>
    <s v="East Asia"/>
    <s v="China"/>
    <s v="TAICHENG"/>
    <x v="71"/>
    <x v="0"/>
    <s v="Direct"/>
    <n v="1"/>
    <n v="1"/>
    <n v="26.4"/>
  </r>
  <r>
    <s v="Import"/>
    <s v="East Asia"/>
    <s v="China"/>
    <s v="Taizhou"/>
    <x v="32"/>
    <x v="0"/>
    <s v="Direct"/>
    <n v="15"/>
    <n v="30"/>
    <n v="35.521700000000003"/>
  </r>
  <r>
    <s v="Import"/>
    <s v="East Asia"/>
    <s v="China"/>
    <s v="Tianjinxingang"/>
    <x v="51"/>
    <x v="0"/>
    <s v="Direct"/>
    <n v="15"/>
    <n v="28"/>
    <n v="298.96199999999999"/>
  </r>
  <r>
    <s v="Import"/>
    <s v="East Asia"/>
    <s v="China"/>
    <s v="Tianjinxingang"/>
    <x v="81"/>
    <x v="0"/>
    <s v="Direct"/>
    <n v="1"/>
    <n v="2"/>
    <n v="4.9969999999999999"/>
  </r>
  <r>
    <s v="Import"/>
    <s v="East Asia"/>
    <s v="China"/>
    <s v="Tianjinxingang"/>
    <x v="8"/>
    <x v="0"/>
    <s v="Direct"/>
    <n v="2"/>
    <n v="4"/>
    <n v="19.352"/>
  </r>
  <r>
    <s v="Import"/>
    <s v="East Asia"/>
    <s v="China"/>
    <s v="Tianjinxingang"/>
    <x v="54"/>
    <x v="0"/>
    <s v="Direct"/>
    <n v="107"/>
    <n v="191"/>
    <n v="2604.8883000000001"/>
  </r>
  <r>
    <s v="Import"/>
    <s v="East Asia"/>
    <s v="China"/>
    <s v="Tianjinxingang"/>
    <x v="10"/>
    <x v="0"/>
    <s v="Direct"/>
    <n v="7"/>
    <n v="8"/>
    <n v="55.887799999999999"/>
  </r>
  <r>
    <s v="Import"/>
    <s v="East Asia"/>
    <s v="China"/>
    <s v="Tianjinxingang"/>
    <x v="2"/>
    <x v="0"/>
    <s v="Direct"/>
    <n v="19"/>
    <n v="25"/>
    <n v="307.21319999999997"/>
  </r>
  <r>
    <s v="Import"/>
    <s v="East Asia"/>
    <s v="China"/>
    <s v="Tianjinxingang"/>
    <x v="26"/>
    <x v="0"/>
    <s v="Direct"/>
    <n v="1"/>
    <n v="1"/>
    <n v="3.4470000000000001"/>
  </r>
  <r>
    <s v="Import"/>
    <s v="East Asia"/>
    <s v="China"/>
    <s v="Wuhan"/>
    <x v="2"/>
    <x v="0"/>
    <s v="Direct"/>
    <n v="1"/>
    <n v="1"/>
    <n v="16.72"/>
  </r>
  <r>
    <s v="Import"/>
    <s v="East Asia"/>
    <s v="China"/>
    <s v="Wuhu"/>
    <x v="9"/>
    <x v="0"/>
    <s v="Direct"/>
    <n v="2"/>
    <n v="2"/>
    <n v="38.430999999999997"/>
  </r>
  <r>
    <s v="Import"/>
    <s v="East Asia"/>
    <s v="China"/>
    <s v="Wuhu"/>
    <x v="22"/>
    <x v="0"/>
    <s v="Direct"/>
    <n v="2"/>
    <n v="4"/>
    <n v="40.526899999999998"/>
  </r>
  <r>
    <s v="Import"/>
    <s v="East Asia"/>
    <s v="China"/>
    <s v="Wuhu"/>
    <x v="12"/>
    <x v="0"/>
    <s v="Direct"/>
    <n v="1"/>
    <n v="1"/>
    <n v="21.234999999999999"/>
  </r>
  <r>
    <s v="Import"/>
    <s v="East Asia"/>
    <s v="China"/>
    <s v="Xiamen"/>
    <x v="71"/>
    <x v="0"/>
    <s v="Direct"/>
    <n v="26"/>
    <n v="35"/>
    <n v="476.0145"/>
  </r>
  <r>
    <s v="Export"/>
    <s v="United Kingdom and Ireland"/>
    <s v="United Kingdom"/>
    <s v="Teeside"/>
    <x v="53"/>
    <x v="0"/>
    <s v="Direct"/>
    <n v="1"/>
    <n v="1"/>
    <n v="26.8"/>
  </r>
  <r>
    <s v="Export"/>
    <s v="United Kingdom and Ireland"/>
    <s v="United Kingdom"/>
    <s v="Teeside"/>
    <x v="77"/>
    <x v="0"/>
    <s v="Direct"/>
    <n v="1"/>
    <n v="1"/>
    <n v="24"/>
  </r>
  <r>
    <s v="Export"/>
    <s v="West Indies"/>
    <s v="Timor-Leste"/>
    <s v="Dili"/>
    <x v="22"/>
    <x v="0"/>
    <s v="Direct"/>
    <n v="1"/>
    <n v="2"/>
    <n v="18.739999999999998"/>
  </r>
  <r>
    <s v="Export"/>
    <s v="Western Europe"/>
    <s v="Belgium"/>
    <s v="Antwerp"/>
    <x v="49"/>
    <x v="0"/>
    <s v="Direct"/>
    <n v="1"/>
    <n v="2"/>
    <n v="20.052"/>
  </r>
  <r>
    <s v="Export"/>
    <s v="Western Europe"/>
    <s v="Belgium"/>
    <s v="Antwerp"/>
    <x v="19"/>
    <x v="0"/>
    <s v="Direct"/>
    <n v="21"/>
    <n v="21"/>
    <n v="427.91"/>
  </r>
  <r>
    <s v="Export"/>
    <s v="Western Europe"/>
    <s v="Belgium"/>
    <s v="Antwerp"/>
    <x v="31"/>
    <x v="0"/>
    <s v="Direct"/>
    <n v="38"/>
    <n v="38"/>
    <n v="781.78"/>
  </r>
  <r>
    <s v="Export"/>
    <s v="Western Europe"/>
    <s v="France"/>
    <s v="Le Havre"/>
    <x v="1"/>
    <x v="0"/>
    <s v="Direct"/>
    <n v="12"/>
    <n v="24"/>
    <n v="243.85"/>
  </r>
  <r>
    <s v="Export"/>
    <s v="Western Europe"/>
    <s v="Germany, Federal Republic of"/>
    <s v="Hamburg"/>
    <x v="3"/>
    <x v="0"/>
    <s v="Direct"/>
    <n v="1"/>
    <n v="2"/>
    <n v="3.28"/>
  </r>
  <r>
    <s v="Export"/>
    <s v="Western Europe"/>
    <s v="Germany, Federal Republic of"/>
    <s v="Hamburg"/>
    <x v="0"/>
    <x v="0"/>
    <s v="Direct"/>
    <n v="1"/>
    <n v="1"/>
    <n v="3.3142"/>
  </r>
  <r>
    <s v="Export"/>
    <s v="Western Europe"/>
    <s v="Netherlands"/>
    <s v="Rotterdam"/>
    <x v="53"/>
    <x v="0"/>
    <s v="Direct"/>
    <n v="6"/>
    <n v="6"/>
    <n v="151.09"/>
  </r>
  <r>
    <s v="Export"/>
    <s v="Western Europe"/>
    <s v="Netherlands"/>
    <s v="Rotterdam"/>
    <x v="7"/>
    <x v="0"/>
    <s v="Direct"/>
    <n v="2"/>
    <n v="4"/>
    <n v="49.636200000000002"/>
  </r>
  <r>
    <s v="Export"/>
    <s v="Western Europe"/>
    <s v="Netherlands"/>
    <s v="Rotterdam"/>
    <x v="25"/>
    <x v="0"/>
    <s v="Direct"/>
    <n v="38"/>
    <n v="38"/>
    <n v="997.76"/>
  </r>
  <r>
    <s v="Export"/>
    <s v="Western Europe"/>
    <s v="Netherlands"/>
    <s v="Rotterdam"/>
    <x v="16"/>
    <x v="0"/>
    <s v="Direct"/>
    <n v="1"/>
    <n v="1"/>
    <n v="26.052"/>
  </r>
  <r>
    <s v="Export"/>
    <s v="Western Europe"/>
    <s v="Netherlands"/>
    <s v="Rotterdam"/>
    <x v="3"/>
    <x v="0"/>
    <s v="Direct"/>
    <n v="2"/>
    <n v="2"/>
    <n v="1.974"/>
  </r>
  <r>
    <s v="Import"/>
    <s v="Africa"/>
    <s v="Egypt"/>
    <s v="Damietta "/>
    <x v="44"/>
    <x v="0"/>
    <s v="Direct"/>
    <n v="1"/>
    <n v="2"/>
    <n v="13.638"/>
  </r>
  <r>
    <s v="Import"/>
    <s v="Africa"/>
    <s v="Ghana"/>
    <s v="Tema"/>
    <x v="44"/>
    <x v="0"/>
    <s v="Direct"/>
    <n v="1"/>
    <n v="1"/>
    <n v="16.172999999999998"/>
  </r>
  <r>
    <s v="Import"/>
    <s v="Africa"/>
    <s v="South Africa"/>
    <s v="Durban"/>
    <x v="81"/>
    <x v="0"/>
    <s v="Direct"/>
    <n v="1"/>
    <n v="1"/>
    <n v="12.392899999999999"/>
  </r>
  <r>
    <s v="Import"/>
    <s v="Africa"/>
    <s v="South Africa"/>
    <s v="Durban"/>
    <x v="4"/>
    <x v="2"/>
    <s v="Direct"/>
    <n v="230"/>
    <n v="0"/>
    <n v="157.07499999999999"/>
  </r>
  <r>
    <s v="Import"/>
    <s v="Africa"/>
    <s v="South Africa"/>
    <s v="Durban"/>
    <x v="4"/>
    <x v="0"/>
    <s v="Direct"/>
    <n v="1"/>
    <n v="2"/>
    <n v="23.24"/>
  </r>
  <r>
    <s v="Import"/>
    <s v="Africa"/>
    <s v="South Africa"/>
    <s v="Durban"/>
    <x v="12"/>
    <x v="2"/>
    <s v="Transhipment"/>
    <n v="2"/>
    <n v="0"/>
    <n v="3.55"/>
  </r>
  <r>
    <s v="Import"/>
    <s v="Africa"/>
    <s v="Tunisia"/>
    <s v="Tunis"/>
    <x v="71"/>
    <x v="0"/>
    <s v="Direct"/>
    <n v="1"/>
    <n v="2"/>
    <n v="18"/>
  </r>
  <r>
    <s v="Import"/>
    <s v="Australia"/>
    <s v="Australia"/>
    <s v="Adelaide"/>
    <x v="66"/>
    <x v="0"/>
    <s v="Direct"/>
    <n v="1"/>
    <n v="1"/>
    <n v="5.8169000000000004"/>
  </r>
  <r>
    <s v="Import"/>
    <s v="Australia"/>
    <s v="Australia"/>
    <s v="Adelaide"/>
    <x v="34"/>
    <x v="0"/>
    <s v="Direct"/>
    <n v="2"/>
    <n v="3"/>
    <n v="34.994"/>
  </r>
  <r>
    <s v="Import"/>
    <s v="Australia"/>
    <s v="Australia"/>
    <s v="Adelaide"/>
    <x v="43"/>
    <x v="0"/>
    <s v="Direct"/>
    <n v="1"/>
    <n v="1"/>
    <n v="14.342000000000001"/>
  </r>
  <r>
    <s v="Import"/>
    <s v="Australia"/>
    <s v="Australia"/>
    <s v="Adelaide"/>
    <x v="9"/>
    <x v="0"/>
    <s v="Direct"/>
    <n v="2"/>
    <n v="4"/>
    <n v="48.969000000000001"/>
  </r>
  <r>
    <s v="Import"/>
    <s v="Australia"/>
    <s v="Australia"/>
    <s v="Adelaide"/>
    <x v="22"/>
    <x v="0"/>
    <s v="Direct"/>
    <n v="1"/>
    <n v="1"/>
    <n v="8.4710000000000001"/>
  </r>
  <r>
    <s v="Import"/>
    <s v="Australia"/>
    <s v="Australia"/>
    <s v="Adelaide"/>
    <x v="17"/>
    <x v="0"/>
    <s v="Direct"/>
    <n v="2"/>
    <n v="2"/>
    <n v="52.667000000000002"/>
  </r>
  <r>
    <s v="Import"/>
    <s v="Australia"/>
    <s v="Australia"/>
    <s v="Adelaide"/>
    <x v="12"/>
    <x v="0"/>
    <s v="Direct"/>
    <n v="6"/>
    <n v="11"/>
    <n v="85.322000000000003"/>
  </r>
  <r>
    <s v="Import"/>
    <s v="Australia"/>
    <s v="Australia"/>
    <s v="Adelaide"/>
    <x v="60"/>
    <x v="0"/>
    <s v="Direct"/>
    <n v="1"/>
    <n v="2"/>
    <n v="9.5991999999999997"/>
  </r>
  <r>
    <s v="Import"/>
    <s v="Australia"/>
    <s v="Australia"/>
    <s v="Adelaide"/>
    <x v="50"/>
    <x v="0"/>
    <s v="Direct"/>
    <n v="1"/>
    <n v="1"/>
    <n v="24.19"/>
  </r>
  <r>
    <s v="Import"/>
    <s v="Japan"/>
    <s v="Japan"/>
    <s v="Sendai"/>
    <x v="21"/>
    <x v="0"/>
    <s v="Direct"/>
    <n v="13"/>
    <n v="26"/>
    <n v="252.20599999999999"/>
  </r>
  <r>
    <s v="Import"/>
    <s v="Japan"/>
    <s v="Japan"/>
    <s v="Shimizu"/>
    <x v="62"/>
    <x v="0"/>
    <s v="Direct"/>
    <n v="2"/>
    <n v="4"/>
    <n v="41.612000000000002"/>
  </r>
  <r>
    <s v="Import"/>
    <s v="Japan"/>
    <s v="Japan"/>
    <s v="Shimizu"/>
    <x v="44"/>
    <x v="0"/>
    <s v="Direct"/>
    <n v="1"/>
    <n v="1"/>
    <n v="11.473000000000001"/>
  </r>
  <r>
    <s v="Import"/>
    <s v="Japan"/>
    <s v="Japan"/>
    <s v="Tokyo"/>
    <x v="4"/>
    <x v="0"/>
    <s v="Direct"/>
    <n v="1"/>
    <n v="1"/>
    <n v="7.8330000000000002"/>
  </r>
  <r>
    <s v="Import"/>
    <s v="Japan"/>
    <s v="Japan"/>
    <s v="Tokyo"/>
    <x v="44"/>
    <x v="0"/>
    <s v="Direct"/>
    <n v="5"/>
    <n v="5"/>
    <n v="53.999899999999997"/>
  </r>
  <r>
    <s v="Import"/>
    <s v="Japan"/>
    <s v="Japan"/>
    <s v="Yokohama"/>
    <x v="4"/>
    <x v="0"/>
    <s v="Direct"/>
    <n v="6"/>
    <n v="11"/>
    <n v="42.594999999999999"/>
  </r>
  <r>
    <s v="Import"/>
    <s v="Japan"/>
    <s v="Japan"/>
    <s v="Yokohama"/>
    <x v="62"/>
    <x v="0"/>
    <s v="Direct"/>
    <n v="2"/>
    <n v="2"/>
    <n v="35.213099999999997"/>
  </r>
  <r>
    <s v="Import"/>
    <s v="Japan"/>
    <s v="Japan"/>
    <s v="Yokohama"/>
    <x v="21"/>
    <x v="2"/>
    <s v="Direct"/>
    <n v="8"/>
    <n v="0"/>
    <n v="126.68"/>
  </r>
  <r>
    <s v="Import"/>
    <s v="Mediterranean"/>
    <s v="Croatia"/>
    <s v="Rijeka Bakar"/>
    <x v="51"/>
    <x v="0"/>
    <s v="Direct"/>
    <n v="1"/>
    <n v="2"/>
    <n v="18.245000000000001"/>
  </r>
  <r>
    <s v="Import"/>
    <s v="Mediterranean"/>
    <s v="Croatia"/>
    <s v="Rijeka Bakar"/>
    <x v="68"/>
    <x v="0"/>
    <s v="Direct"/>
    <n v="1"/>
    <n v="2"/>
    <n v="21.33"/>
  </r>
  <r>
    <s v="Import"/>
    <s v="Mediterranean"/>
    <s v="Croatia"/>
    <s v="Rijeka Bakar"/>
    <x v="5"/>
    <x v="0"/>
    <s v="Direct"/>
    <n v="1"/>
    <n v="2"/>
    <n v="6.6539999999999999"/>
  </r>
  <r>
    <s v="Import"/>
    <s v="Mediterranean"/>
    <s v="Greece"/>
    <s v="Piraeus"/>
    <x v="68"/>
    <x v="0"/>
    <s v="Direct"/>
    <n v="4"/>
    <n v="4"/>
    <n v="69"/>
  </r>
  <r>
    <s v="Import"/>
    <s v="Mediterranean"/>
    <s v="Greece"/>
    <s v="Thessaloniki"/>
    <x v="71"/>
    <x v="0"/>
    <s v="Direct"/>
    <n v="1"/>
    <n v="1"/>
    <n v="21.38"/>
  </r>
  <r>
    <s v="Import"/>
    <s v="Mediterranean"/>
    <s v="Greece"/>
    <s v="Thessaloniki"/>
    <x v="43"/>
    <x v="0"/>
    <s v="Direct"/>
    <n v="1"/>
    <n v="2"/>
    <n v="6.8390000000000004"/>
  </r>
  <r>
    <s v="Import"/>
    <s v="Mediterranean"/>
    <s v="Italy"/>
    <s v="Bari"/>
    <x v="26"/>
    <x v="0"/>
    <s v="Direct"/>
    <n v="1"/>
    <n v="2"/>
    <n v="16.8"/>
  </r>
  <r>
    <s v="Import"/>
    <s v="Mediterranean"/>
    <s v="Italy"/>
    <s v="Castel Bolognese"/>
    <x v="71"/>
    <x v="0"/>
    <s v="Direct"/>
    <n v="1"/>
    <n v="1"/>
    <n v="23.117000000000001"/>
  </r>
  <r>
    <s v="Import"/>
    <s v="Mediterranean"/>
    <s v="Italy"/>
    <s v="Crespellano"/>
    <x v="8"/>
    <x v="0"/>
    <s v="Direct"/>
    <n v="1"/>
    <n v="1"/>
    <n v="8.5283999999999995"/>
  </r>
  <r>
    <s v="Import"/>
    <s v="Mediterranean"/>
    <s v="Italy"/>
    <s v="Fabriano"/>
    <x v="8"/>
    <x v="0"/>
    <s v="Direct"/>
    <n v="1"/>
    <n v="1"/>
    <n v="2.0924999999999998"/>
  </r>
  <r>
    <s v="Import"/>
    <s v="Mediterranean"/>
    <s v="Italy"/>
    <s v="Fanano"/>
    <x v="12"/>
    <x v="0"/>
    <s v="Direct"/>
    <n v="1"/>
    <n v="1"/>
    <n v="25.6"/>
  </r>
  <r>
    <s v="Import"/>
    <s v="Mediterranean"/>
    <s v="Italy"/>
    <s v="Genoa"/>
    <x v="32"/>
    <x v="0"/>
    <s v="Direct"/>
    <n v="7"/>
    <n v="11"/>
    <n v="38.482900000000001"/>
  </r>
  <r>
    <s v="Import"/>
    <s v="Mediterranean"/>
    <s v="Italy"/>
    <s v="Genoa"/>
    <x v="4"/>
    <x v="0"/>
    <s v="Direct"/>
    <n v="19"/>
    <n v="28"/>
    <n v="153.70760000000001"/>
  </r>
  <r>
    <s v="Import"/>
    <s v="Mediterranean"/>
    <s v="Italy"/>
    <s v="Genoa"/>
    <x v="20"/>
    <x v="0"/>
    <s v="Direct"/>
    <n v="3"/>
    <n v="4"/>
    <n v="40.9176"/>
  </r>
  <r>
    <s v="Import"/>
    <s v="Mediterranean"/>
    <s v="Italy"/>
    <s v="Genoa"/>
    <x v="44"/>
    <x v="0"/>
    <s v="Direct"/>
    <n v="7"/>
    <n v="13"/>
    <n v="113.0585"/>
  </r>
  <r>
    <s v="Import"/>
    <s v="Mediterranean"/>
    <s v="Italy"/>
    <s v="Genoa"/>
    <x v="75"/>
    <x v="0"/>
    <s v="Direct"/>
    <n v="1"/>
    <n v="2"/>
    <n v="11.683"/>
  </r>
  <r>
    <s v="Import"/>
    <s v="Mediterranean"/>
    <s v="Italy"/>
    <s v="Gualtieri"/>
    <x v="4"/>
    <x v="0"/>
    <s v="Direct"/>
    <n v="1"/>
    <n v="2"/>
    <n v="13.769"/>
  </r>
  <r>
    <s v="Import"/>
    <s v="Mediterranean"/>
    <s v="Italy"/>
    <s v="Italy - other"/>
    <x v="71"/>
    <x v="0"/>
    <s v="Direct"/>
    <n v="9"/>
    <n v="9"/>
    <n v="215.4212"/>
  </r>
  <r>
    <s v="Import"/>
    <s v="Mediterranean"/>
    <s v="Italy"/>
    <s v="Italy - other"/>
    <x v="1"/>
    <x v="0"/>
    <s v="Direct"/>
    <n v="4"/>
    <n v="4"/>
    <n v="76.197000000000003"/>
  </r>
  <r>
    <s v="Import"/>
    <s v="Mediterranean"/>
    <s v="Italy"/>
    <s v="Italy - other"/>
    <x v="68"/>
    <x v="0"/>
    <s v="Direct"/>
    <n v="5"/>
    <n v="5"/>
    <n v="109.41"/>
  </r>
  <r>
    <s v="Import"/>
    <s v="Mediterranean"/>
    <s v="Italy"/>
    <s v="Italy - other"/>
    <x v="60"/>
    <x v="0"/>
    <s v="Direct"/>
    <n v="1"/>
    <n v="1"/>
    <n v="9.2859999999999996"/>
  </r>
  <r>
    <s v="Import"/>
    <s v="Mediterranean"/>
    <s v="Italy"/>
    <s v="Italy - other"/>
    <x v="26"/>
    <x v="0"/>
    <s v="Direct"/>
    <n v="1"/>
    <n v="2"/>
    <n v="8.9700000000000006"/>
  </r>
  <r>
    <s v="Import"/>
    <s v="Mediterranean"/>
    <s v="Italy"/>
    <s v="La Spezia"/>
    <x v="71"/>
    <x v="0"/>
    <s v="Direct"/>
    <n v="11"/>
    <n v="11"/>
    <n v="193.72800000000001"/>
  </r>
  <r>
    <s v="Import"/>
    <s v="Mediterranean"/>
    <s v="Italy"/>
    <s v="La Spezia"/>
    <x v="1"/>
    <x v="0"/>
    <s v="Direct"/>
    <n v="14"/>
    <n v="15"/>
    <n v="305.26190000000003"/>
  </r>
  <r>
    <s v="Import"/>
    <s v="Mediterranean"/>
    <s v="Italy"/>
    <s v="La Spezia"/>
    <x v="73"/>
    <x v="0"/>
    <s v="Direct"/>
    <n v="1"/>
    <n v="2"/>
    <n v="4.1954000000000002"/>
  </r>
  <r>
    <s v="Import"/>
    <s v="Mediterranean"/>
    <s v="Italy"/>
    <s v="La Spezia"/>
    <x v="5"/>
    <x v="0"/>
    <s v="Direct"/>
    <n v="2"/>
    <n v="4"/>
    <n v="9.4060000000000006"/>
  </r>
  <r>
    <s v="Import"/>
    <s v="Mediterranean"/>
    <s v="Italy"/>
    <s v="La Spezia"/>
    <x v="26"/>
    <x v="0"/>
    <s v="Direct"/>
    <n v="2"/>
    <n v="4"/>
    <n v="23.5"/>
  </r>
  <r>
    <s v="Import"/>
    <s v="Mediterranean"/>
    <s v="Italy"/>
    <s v="Maranello"/>
    <x v="71"/>
    <x v="0"/>
    <s v="Direct"/>
    <n v="5"/>
    <n v="5"/>
    <n v="135.01"/>
  </r>
  <r>
    <s v="Import"/>
    <s v="Mediterranean"/>
    <s v="Italy"/>
    <s v="MELZO"/>
    <x v="71"/>
    <x v="0"/>
    <s v="Direct"/>
    <n v="1"/>
    <n v="2"/>
    <n v="20.11"/>
  </r>
  <r>
    <s v="Import"/>
    <s v="Mediterranean"/>
    <s v="Italy"/>
    <s v="Naples"/>
    <x v="4"/>
    <x v="0"/>
    <s v="Direct"/>
    <n v="3"/>
    <n v="6"/>
    <n v="24.0395"/>
  </r>
  <r>
    <s v="Import"/>
    <s v="Mediterranean"/>
    <s v="Italy"/>
    <s v="Naples"/>
    <x v="44"/>
    <x v="0"/>
    <s v="Direct"/>
    <n v="6"/>
    <n v="7"/>
    <n v="132.52809999999999"/>
  </r>
  <r>
    <s v="Import"/>
    <s v="Mediterranean"/>
    <s v="Italy"/>
    <s v="Naples"/>
    <x v="75"/>
    <x v="0"/>
    <s v="Direct"/>
    <n v="1"/>
    <n v="2"/>
    <n v="4.0199999999999996"/>
  </r>
  <r>
    <s v="Import"/>
    <s v="Mediterranean"/>
    <s v="Italy"/>
    <s v="Ponte dell'Olio"/>
    <x v="8"/>
    <x v="0"/>
    <s v="Direct"/>
    <n v="1"/>
    <n v="1"/>
    <n v="2.2841999999999998"/>
  </r>
  <r>
    <s v="Import"/>
    <s v="Mediterranean"/>
    <s v="Italy"/>
    <s v="Ravenna"/>
    <x v="0"/>
    <x v="0"/>
    <s v="Direct"/>
    <n v="2"/>
    <n v="4"/>
    <n v="29.06"/>
  </r>
  <r>
    <s v="Import"/>
    <s v="Mediterranean"/>
    <s v="Italy"/>
    <s v="REGGIO NELL' EMILIA"/>
    <x v="32"/>
    <x v="0"/>
    <s v="Direct"/>
    <n v="1"/>
    <n v="2"/>
    <n v="5.6356999999999999"/>
  </r>
  <r>
    <s v="Import"/>
    <s v="Mediterranean"/>
    <s v="Italy"/>
    <s v="San Vittore Olona"/>
    <x v="2"/>
    <x v="0"/>
    <s v="Direct"/>
    <n v="1"/>
    <n v="1"/>
    <n v="10.675000000000001"/>
  </r>
  <r>
    <s v="Import"/>
    <s v="Mediterranean"/>
    <s v="Italy"/>
    <s v="San Vittore Olona"/>
    <x v="77"/>
    <x v="0"/>
    <s v="Direct"/>
    <n v="1"/>
    <n v="1"/>
    <n v="9.2159999999999993"/>
  </r>
  <r>
    <s v="Import"/>
    <s v="Mediterranean"/>
    <s v="Italy"/>
    <s v="Scorze"/>
    <x v="81"/>
    <x v="0"/>
    <s v="Direct"/>
    <n v="0"/>
    <n v="0"/>
    <n v="2.8000000000000001E-2"/>
  </r>
  <r>
    <s v="Import"/>
    <s v="Mediterranean"/>
    <s v="Italy"/>
    <s v="Trieste"/>
    <x v="9"/>
    <x v="0"/>
    <s v="Direct"/>
    <n v="1"/>
    <n v="2"/>
    <n v="15.4"/>
  </r>
  <r>
    <s v="Import"/>
    <s v="Mediterranean"/>
    <s v="Italy"/>
    <s v="Trieste"/>
    <x v="14"/>
    <x v="0"/>
    <s v="Direct"/>
    <n v="2"/>
    <n v="2"/>
    <n v="34.4377"/>
  </r>
  <r>
    <s v="Import"/>
    <s v="Mediterranean"/>
    <s v="Italy"/>
    <s v="Venice"/>
    <x v="8"/>
    <x v="0"/>
    <s v="Direct"/>
    <n v="1"/>
    <n v="2"/>
    <n v="6.8"/>
  </r>
  <r>
    <s v="Import"/>
    <s v="Mediterranean"/>
    <s v="Italy"/>
    <s v="Venice"/>
    <x v="9"/>
    <x v="0"/>
    <s v="Direct"/>
    <n v="2"/>
    <n v="3"/>
    <n v="11.74"/>
  </r>
  <r>
    <s v="Import"/>
    <s v="Mediterranean"/>
    <s v="Slovakia"/>
    <s v="Slovakia - Other"/>
    <x v="5"/>
    <x v="0"/>
    <s v="Direct"/>
    <n v="2"/>
    <n v="4"/>
    <n v="9.4192999999999998"/>
  </r>
  <r>
    <s v="Import"/>
    <s v="Mediterranean"/>
    <s v="Slovenia"/>
    <s v="KOPER"/>
    <x v="1"/>
    <x v="0"/>
    <s v="Direct"/>
    <n v="1"/>
    <n v="2"/>
    <n v="16.8"/>
  </r>
  <r>
    <s v="Import"/>
    <s v="Mediterranean"/>
    <s v="Slovenia"/>
    <s v="KOPER"/>
    <x v="4"/>
    <x v="0"/>
    <s v="Direct"/>
    <n v="4"/>
    <n v="8"/>
    <n v="20.55"/>
  </r>
  <r>
    <s v="Import"/>
    <s v="Mediterranean"/>
    <s v="Turkey"/>
    <s v="ALIAGA"/>
    <x v="71"/>
    <x v="0"/>
    <s v="Direct"/>
    <n v="9"/>
    <n v="9"/>
    <n v="227.59800000000001"/>
  </r>
  <r>
    <s v="Import"/>
    <s v="Mediterranean"/>
    <s v="Turkey"/>
    <s v="Derince"/>
    <x v="12"/>
    <x v="2"/>
    <s v="Direct"/>
    <n v="1"/>
    <n v="0"/>
    <n v="0.02"/>
  </r>
  <r>
    <s v="Import"/>
    <s v="Mediterranean"/>
    <s v="Turkey"/>
    <s v="Gemlik"/>
    <x v="32"/>
    <x v="0"/>
    <s v="Direct"/>
    <n v="1"/>
    <n v="1"/>
    <n v="2.4500000000000002"/>
  </r>
  <r>
    <s v="Import"/>
    <s v="Mediterranean"/>
    <s v="Turkey"/>
    <s v="Haydarpasa"/>
    <x v="21"/>
    <x v="0"/>
    <s v="Direct"/>
    <n v="1"/>
    <n v="1"/>
    <n v="4.9800000000000004"/>
  </r>
  <r>
    <s v="Import"/>
    <s v="Mediterranean"/>
    <s v="Turkey"/>
    <s v="Istanbul"/>
    <x v="1"/>
    <x v="0"/>
    <s v="Direct"/>
    <n v="2"/>
    <n v="2"/>
    <n v="41.12"/>
  </r>
  <r>
    <s v="Import"/>
    <s v="Mediterranean"/>
    <s v="Turkey"/>
    <s v="Istanbul"/>
    <x v="73"/>
    <x v="0"/>
    <s v="Direct"/>
    <n v="1"/>
    <n v="2"/>
    <n v="4.0629999999999997"/>
  </r>
  <r>
    <s v="Import"/>
    <s v="Mediterranean"/>
    <s v="Turkey"/>
    <s v="Istanbul"/>
    <x v="60"/>
    <x v="0"/>
    <s v="Direct"/>
    <n v="1"/>
    <n v="2"/>
    <n v="9.57"/>
  </r>
  <r>
    <s v="Import"/>
    <s v="Mediterranean"/>
    <s v="Turkey"/>
    <s v="Istanbul"/>
    <x v="75"/>
    <x v="0"/>
    <s v="Direct"/>
    <n v="1"/>
    <n v="2"/>
    <n v="1.1000000000000001"/>
  </r>
  <r>
    <s v="Import"/>
    <s v="Mediterranean"/>
    <s v="Turkey"/>
    <s v="IZMIT"/>
    <x v="71"/>
    <x v="0"/>
    <s v="Direct"/>
    <n v="1"/>
    <n v="1"/>
    <n v="26.454999999999998"/>
  </r>
  <r>
    <s v="Import"/>
    <s v="Mediterranean"/>
    <s v="Turkey"/>
    <s v="IZMIT"/>
    <x v="1"/>
    <x v="0"/>
    <s v="Direct"/>
    <n v="2"/>
    <n v="2"/>
    <n v="48.56"/>
  </r>
  <r>
    <s v="Import"/>
    <s v="Mediterranean"/>
    <s v="Turkey"/>
    <s v="Mersin"/>
    <x v="79"/>
    <x v="0"/>
    <s v="Direct"/>
    <n v="0"/>
    <n v="0"/>
    <n v="0.24"/>
  </r>
  <r>
    <s v="Import"/>
    <s v="Mediterranean"/>
    <s v="Turkey"/>
    <s v="Mersin"/>
    <x v="76"/>
    <x v="0"/>
    <s v="Direct"/>
    <n v="0"/>
    <n v="0"/>
    <n v="1.1100000000000001"/>
  </r>
  <r>
    <s v="Import"/>
    <s v="Mediterranean"/>
    <s v="Turkey"/>
    <s v="Mersin"/>
    <x v="32"/>
    <x v="0"/>
    <s v="Direct"/>
    <n v="0"/>
    <n v="0"/>
    <n v="0.995"/>
  </r>
  <r>
    <s v="Import"/>
    <s v="Mediterranean"/>
    <s v="Turkey"/>
    <s v="Mersin"/>
    <x v="4"/>
    <x v="0"/>
    <s v="Direct"/>
    <n v="10"/>
    <n v="20"/>
    <n v="135.36000000000001"/>
  </r>
  <r>
    <s v="Import"/>
    <s v="Mediterranean"/>
    <s v="Turkey"/>
    <s v="Mersin"/>
    <x v="44"/>
    <x v="0"/>
    <s v="Direct"/>
    <n v="0"/>
    <n v="0"/>
    <n v="2.2269999999999999"/>
  </r>
  <r>
    <s v="Import"/>
    <s v="Mediterranean"/>
    <s v="Turkey"/>
    <s v="Tekirdag"/>
    <x v="1"/>
    <x v="0"/>
    <s v="Direct"/>
    <n v="1"/>
    <n v="1"/>
    <n v="12.21"/>
  </r>
  <r>
    <s v="Import"/>
    <s v="Mediterranean"/>
    <s v="Turkey"/>
    <s v="Turkey - other"/>
    <x v="32"/>
    <x v="0"/>
    <s v="Direct"/>
    <n v="2"/>
    <n v="4"/>
    <n v="9.1"/>
  </r>
  <r>
    <s v="Import"/>
    <s v="Mediterranean"/>
    <s v="Turkey"/>
    <s v="Yenikoy"/>
    <x v="80"/>
    <x v="2"/>
    <s v="Direct"/>
    <n v="12"/>
    <n v="0"/>
    <n v="24.542999999999999"/>
  </r>
  <r>
    <s v="Import"/>
    <s v="Mediterranean"/>
    <s v="Turkey"/>
    <s v="Yenikoy"/>
    <x v="26"/>
    <x v="2"/>
    <s v="Direct"/>
    <n v="2"/>
    <n v="0"/>
    <n v="6.32"/>
  </r>
  <r>
    <s v="Import"/>
    <s v="Middle East"/>
    <s v="Bahrain"/>
    <s v="Bahrain - other"/>
    <x v="9"/>
    <x v="0"/>
    <s v="Direct"/>
    <n v="7"/>
    <n v="14"/>
    <n v="235.99"/>
  </r>
  <r>
    <s v="Import"/>
    <s v="Middle East"/>
    <s v="Israel"/>
    <s v="Ashdod"/>
    <x v="22"/>
    <x v="0"/>
    <s v="Direct"/>
    <n v="1"/>
    <n v="2"/>
    <n v="8.74"/>
  </r>
  <r>
    <s v="Import"/>
    <s v="Middle East"/>
    <s v="Oman"/>
    <s v="Sohar"/>
    <x v="32"/>
    <x v="0"/>
    <s v="Direct"/>
    <n v="1"/>
    <n v="1"/>
    <n v="4.851"/>
  </r>
  <r>
    <s v="Import"/>
    <s v="Middle East"/>
    <s v="Oman"/>
    <s v="Sohar"/>
    <x v="4"/>
    <x v="0"/>
    <s v="Direct"/>
    <n v="2"/>
    <n v="4"/>
    <n v="11.18"/>
  </r>
  <r>
    <s v="Import"/>
    <s v="Middle East"/>
    <s v="Qatar"/>
    <s v="Hamad"/>
    <x v="3"/>
    <x v="0"/>
    <s v="Direct"/>
    <n v="1"/>
    <n v="1"/>
    <n v="2.0209999999999999"/>
  </r>
  <r>
    <s v="Import"/>
    <s v="Middle East"/>
    <s v="Saudi Arabia"/>
    <s v="Jubail"/>
    <x v="81"/>
    <x v="0"/>
    <s v="Direct"/>
    <n v="1"/>
    <n v="1"/>
    <n v="22.498000000000001"/>
  </r>
  <r>
    <s v="Import"/>
    <s v="Middle East"/>
    <s v="Saudi Arabia"/>
    <s v="Jubail"/>
    <x v="9"/>
    <x v="0"/>
    <s v="Direct"/>
    <n v="12"/>
    <n v="12"/>
    <n v="142.89400000000001"/>
  </r>
  <r>
    <s v="Import"/>
    <s v="Middle East"/>
    <s v="United Arab Emirates"/>
    <s v="Abu-Dhabi"/>
    <x v="34"/>
    <x v="0"/>
    <s v="Direct"/>
    <n v="48"/>
    <n v="60"/>
    <n v="889.83339999999998"/>
  </r>
  <r>
    <s v="Import"/>
    <s v="Middle East"/>
    <s v="United Arab Emirates"/>
    <s v="Jebel Ali"/>
    <x v="32"/>
    <x v="0"/>
    <s v="Direct"/>
    <n v="2"/>
    <n v="4"/>
    <n v="25.8"/>
  </r>
  <r>
    <s v="Import"/>
    <s v="Middle East"/>
    <s v="United Arab Emirates"/>
    <s v="Jebel Ali"/>
    <x v="4"/>
    <x v="0"/>
    <s v="Direct"/>
    <n v="4"/>
    <n v="4"/>
    <n v="18.873999999999999"/>
  </r>
  <r>
    <s v="Import"/>
    <s v="Middle East"/>
    <s v="United Arab Emirates"/>
    <s v="Jebel Ali"/>
    <x v="44"/>
    <x v="0"/>
    <s v="Direct"/>
    <n v="3"/>
    <n v="4"/>
    <n v="39.989699999999999"/>
  </r>
  <r>
    <s v="Import"/>
    <s v="New Zealand"/>
    <s v="New Zealand"/>
    <s v="Auckland"/>
    <x v="34"/>
    <x v="0"/>
    <s v="Direct"/>
    <n v="1"/>
    <n v="2"/>
    <n v="24.65"/>
  </r>
  <r>
    <s v="Import"/>
    <s v="New Zealand"/>
    <s v="New Zealand"/>
    <s v="Auckland"/>
    <x v="1"/>
    <x v="0"/>
    <s v="Direct"/>
    <n v="10"/>
    <n v="10"/>
    <n v="130.75"/>
  </r>
  <r>
    <s v="Import"/>
    <s v="New Zealand"/>
    <s v="New Zealand"/>
    <s v="Auckland"/>
    <x v="30"/>
    <x v="2"/>
    <s v="Direct"/>
    <n v="19"/>
    <n v="0"/>
    <n v="246.273"/>
  </r>
  <r>
    <s v="Import"/>
    <s v="New Zealand"/>
    <s v="New Zealand"/>
    <s v="Auckland"/>
    <x v="4"/>
    <x v="2"/>
    <s v="Direct"/>
    <n v="19"/>
    <n v="0"/>
    <n v="53.7"/>
  </r>
  <r>
    <s v="Import"/>
    <s v="New Zealand"/>
    <s v="New Zealand"/>
    <s v="Auckland"/>
    <x v="20"/>
    <x v="0"/>
    <s v="Direct"/>
    <n v="5"/>
    <n v="6"/>
    <n v="49.529800000000002"/>
  </r>
  <r>
    <s v="Import"/>
    <s v="New Zealand"/>
    <s v="New Zealand"/>
    <s v="Lyttelton"/>
    <x v="1"/>
    <x v="0"/>
    <s v="Direct"/>
    <n v="1"/>
    <n v="1"/>
    <n v="10.199999999999999"/>
  </r>
  <r>
    <s v="Import"/>
    <s v="New Zealand"/>
    <s v="New Zealand"/>
    <s v="Lyttelton"/>
    <x v="43"/>
    <x v="0"/>
    <s v="Direct"/>
    <n v="12"/>
    <n v="12"/>
    <n v="254.29089999999999"/>
  </r>
  <r>
    <s v="Import"/>
    <s v="New Zealand"/>
    <s v="New Zealand"/>
    <s v="Lyttelton"/>
    <x v="49"/>
    <x v="0"/>
    <s v="Direct"/>
    <n v="12"/>
    <n v="15"/>
    <n v="219.56630000000001"/>
  </r>
  <r>
    <s v="Import"/>
    <s v="New Zealand"/>
    <s v="New Zealand"/>
    <s v="Lyttelton"/>
    <x v="68"/>
    <x v="0"/>
    <s v="Direct"/>
    <n v="8"/>
    <n v="13"/>
    <n v="149.22989999999999"/>
  </r>
  <r>
    <s v="Import"/>
    <s v="East Asia"/>
    <s v="China"/>
    <s v="Qingdao"/>
    <x v="44"/>
    <x v="0"/>
    <s v="Direct"/>
    <n v="3"/>
    <n v="3"/>
    <n v="32.880000000000003"/>
  </r>
  <r>
    <s v="Import"/>
    <s v="East Asia"/>
    <s v="China"/>
    <s v="Qingdao"/>
    <x v="60"/>
    <x v="0"/>
    <s v="Direct"/>
    <n v="2"/>
    <n v="4"/>
    <n v="20.501000000000001"/>
  </r>
  <r>
    <s v="Import"/>
    <s v="East Asia"/>
    <s v="China"/>
    <s v="Qingdao"/>
    <x v="5"/>
    <x v="0"/>
    <s v="Direct"/>
    <n v="13"/>
    <n v="23"/>
    <n v="176.21510000000001"/>
  </r>
  <r>
    <s v="Import"/>
    <s v="East Asia"/>
    <s v="China"/>
    <s v="Qingdao Airport"/>
    <x v="66"/>
    <x v="0"/>
    <s v="Direct"/>
    <n v="6"/>
    <n v="10"/>
    <n v="46.464500000000001"/>
  </r>
  <r>
    <s v="Import"/>
    <s v="East Asia"/>
    <s v="China"/>
    <s v="Qingdao Airport"/>
    <x v="81"/>
    <x v="0"/>
    <s v="Direct"/>
    <n v="29"/>
    <n v="31"/>
    <n v="619.17420000000004"/>
  </r>
  <r>
    <s v="Import"/>
    <s v="East Asia"/>
    <s v="China"/>
    <s v="Qingdao Airport"/>
    <x v="8"/>
    <x v="0"/>
    <s v="Direct"/>
    <n v="23"/>
    <n v="45"/>
    <n v="131.1156"/>
  </r>
  <r>
    <s v="Import"/>
    <s v="East Asia"/>
    <s v="China"/>
    <s v="Qingdao Airport"/>
    <x v="9"/>
    <x v="0"/>
    <s v="Direct"/>
    <n v="64"/>
    <n v="80"/>
    <n v="1324.5673999999999"/>
  </r>
  <r>
    <s v="Import"/>
    <s v="East Asia"/>
    <s v="China"/>
    <s v="Qingdao Airport"/>
    <x v="22"/>
    <x v="0"/>
    <s v="Direct"/>
    <n v="14"/>
    <n v="22"/>
    <n v="161.01759999999999"/>
  </r>
  <r>
    <s v="Import"/>
    <s v="East Asia"/>
    <s v="China"/>
    <s v="Qingdao Airport"/>
    <x v="14"/>
    <x v="0"/>
    <s v="Direct"/>
    <n v="3"/>
    <n v="3"/>
    <n v="44.415999999999997"/>
  </r>
  <r>
    <s v="Import"/>
    <s v="East Asia"/>
    <s v="China"/>
    <s v="Qingdao Airport"/>
    <x v="12"/>
    <x v="0"/>
    <s v="Direct"/>
    <n v="69"/>
    <n v="128"/>
    <n v="535.6431"/>
  </r>
  <r>
    <s v="Import"/>
    <s v="East Asia"/>
    <s v="China"/>
    <s v="Qingdao Airport"/>
    <x v="0"/>
    <x v="0"/>
    <s v="Direct"/>
    <n v="33"/>
    <n v="55"/>
    <n v="369.4"/>
  </r>
  <r>
    <s v="Import"/>
    <s v="East Asia"/>
    <s v="China"/>
    <s v="Qingdao Airport"/>
    <x v="91"/>
    <x v="0"/>
    <s v="Direct"/>
    <n v="2"/>
    <n v="2"/>
    <n v="48.192"/>
  </r>
  <r>
    <s v="Import"/>
    <s v="East Asia"/>
    <s v="China"/>
    <s v="Qingdao Airport"/>
    <x v="64"/>
    <x v="0"/>
    <s v="Direct"/>
    <n v="1"/>
    <n v="2"/>
    <n v="7.46"/>
  </r>
  <r>
    <s v="Import"/>
    <s v="East Asia"/>
    <s v="China"/>
    <s v="Qingdao Airport"/>
    <x v="21"/>
    <x v="0"/>
    <s v="Direct"/>
    <n v="64"/>
    <n v="117"/>
    <n v="754.23090000000002"/>
  </r>
  <r>
    <s v="Import"/>
    <s v="East Asia"/>
    <s v="China"/>
    <s v="Qingdao Airport"/>
    <x v="10"/>
    <x v="0"/>
    <s v="Direct"/>
    <n v="19"/>
    <n v="32"/>
    <n v="181.4554"/>
  </r>
  <r>
    <s v="Import"/>
    <s v="East Asia"/>
    <s v="China"/>
    <s v="Qingdao Airport"/>
    <x v="2"/>
    <x v="0"/>
    <s v="Direct"/>
    <n v="1"/>
    <n v="1"/>
    <n v="6.4720000000000004"/>
  </r>
  <r>
    <s v="Import"/>
    <s v="East Asia"/>
    <s v="China"/>
    <s v="QINZHOU"/>
    <x v="17"/>
    <x v="0"/>
    <s v="Direct"/>
    <n v="1"/>
    <n v="1"/>
    <n v="24.096"/>
  </r>
  <r>
    <s v="Import"/>
    <s v="East Asia"/>
    <s v="China"/>
    <s v="Rongqi"/>
    <x v="32"/>
    <x v="0"/>
    <s v="Direct"/>
    <n v="2"/>
    <n v="4"/>
    <n v="24.667000000000002"/>
  </r>
  <r>
    <s v="Import"/>
    <s v="East Asia"/>
    <s v="China"/>
    <s v="Sanshui"/>
    <x v="51"/>
    <x v="0"/>
    <s v="Direct"/>
    <n v="1"/>
    <n v="2"/>
    <n v="6.23"/>
  </r>
  <r>
    <s v="Import"/>
    <s v="East Asia"/>
    <s v="China"/>
    <s v="Shanghai"/>
    <x v="34"/>
    <x v="0"/>
    <s v="Direct"/>
    <n v="5"/>
    <n v="6"/>
    <n v="93.64"/>
  </r>
  <r>
    <s v="Import"/>
    <s v="East Asia"/>
    <s v="China"/>
    <s v="Shanghai"/>
    <x v="1"/>
    <x v="0"/>
    <s v="Direct"/>
    <n v="160"/>
    <n v="165"/>
    <n v="3296.9261000000001"/>
  </r>
  <r>
    <s v="Import"/>
    <s v="East Asia"/>
    <s v="China"/>
    <s v="Shanghai"/>
    <x v="51"/>
    <x v="0"/>
    <s v="Direct"/>
    <n v="52"/>
    <n v="89"/>
    <n v="666.05960000000005"/>
  </r>
  <r>
    <s v="Import"/>
    <s v="East Asia"/>
    <s v="China"/>
    <s v="Shanghai"/>
    <x v="32"/>
    <x v="0"/>
    <s v="Direct"/>
    <n v="425"/>
    <n v="763"/>
    <n v="3305.7129"/>
  </r>
  <r>
    <s v="Import"/>
    <s v="East Asia"/>
    <s v="China"/>
    <s v="Shanghai"/>
    <x v="54"/>
    <x v="0"/>
    <s v="Direct"/>
    <n v="113"/>
    <n v="136"/>
    <n v="2966.8548000000001"/>
  </r>
  <r>
    <s v="Import"/>
    <s v="East Asia"/>
    <s v="China"/>
    <s v="Shanghai"/>
    <x v="4"/>
    <x v="2"/>
    <s v="Direct"/>
    <n v="6"/>
    <n v="0"/>
    <n v="94.918000000000006"/>
  </r>
  <r>
    <s v="Import"/>
    <s v="East Asia"/>
    <s v="China"/>
    <s v="Shanghai"/>
    <x v="20"/>
    <x v="0"/>
    <s v="Direct"/>
    <n v="3"/>
    <n v="3"/>
    <n v="21.1279"/>
  </r>
  <r>
    <s v="Import"/>
    <s v="East Asia"/>
    <s v="China"/>
    <s v="Shanghai"/>
    <x v="44"/>
    <x v="0"/>
    <s v="Direct"/>
    <n v="6"/>
    <n v="7"/>
    <n v="67.991200000000006"/>
  </r>
  <r>
    <s v="Import"/>
    <s v="East Asia"/>
    <s v="China"/>
    <s v="Shanghai"/>
    <x v="18"/>
    <x v="0"/>
    <s v="Direct"/>
    <n v="1"/>
    <n v="2"/>
    <n v="19.570599999999999"/>
  </r>
  <r>
    <s v="Import"/>
    <s v="East Asia"/>
    <s v="China"/>
    <s v="Shanghai"/>
    <x v="75"/>
    <x v="0"/>
    <s v="Direct"/>
    <n v="139"/>
    <n v="265"/>
    <n v="1962.8417999999999"/>
  </r>
  <r>
    <s v="Import"/>
    <s v="East Asia"/>
    <s v="China"/>
    <s v="Shanghai"/>
    <x v="5"/>
    <x v="0"/>
    <s v="Direct"/>
    <n v="75"/>
    <n v="131"/>
    <n v="728.15499999999997"/>
  </r>
  <r>
    <s v="Import"/>
    <s v="East Asia"/>
    <s v="China"/>
    <s v="Shantou"/>
    <x v="9"/>
    <x v="0"/>
    <s v="Direct"/>
    <n v="1"/>
    <n v="2"/>
    <n v="19.829999999999998"/>
  </r>
  <r>
    <s v="Import"/>
    <s v="New Zealand"/>
    <s v="New Zealand"/>
    <s v="Lyttelton"/>
    <x v="44"/>
    <x v="0"/>
    <s v="Direct"/>
    <n v="6"/>
    <n v="10"/>
    <n v="85.756399999999999"/>
  </r>
  <r>
    <s v="Import"/>
    <s v="New Zealand"/>
    <s v="New Zealand"/>
    <s v="Lyttelton"/>
    <x v="50"/>
    <x v="0"/>
    <s v="Direct"/>
    <n v="1"/>
    <n v="1"/>
    <n v="20.350000000000001"/>
  </r>
  <r>
    <s v="Import"/>
    <s v="New Zealand"/>
    <s v="New Zealand"/>
    <s v="Nelson"/>
    <x v="49"/>
    <x v="0"/>
    <s v="Direct"/>
    <n v="18"/>
    <n v="21"/>
    <n v="243.27680000000001"/>
  </r>
  <r>
    <s v="Import"/>
    <s v="New Zealand"/>
    <s v="New Zealand"/>
    <s v="Nelson"/>
    <x v="68"/>
    <x v="0"/>
    <s v="Direct"/>
    <n v="1"/>
    <n v="2"/>
    <n v="22.685199999999998"/>
  </r>
  <r>
    <s v="Import"/>
    <s v="New Zealand"/>
    <s v="New Zealand"/>
    <s v="New Plymouth"/>
    <x v="9"/>
    <x v="0"/>
    <s v="Direct"/>
    <n v="2"/>
    <n v="2"/>
    <n v="21.14"/>
  </r>
  <r>
    <s v="Import"/>
    <s v="New Zealand"/>
    <s v="New Zealand"/>
    <s v="Tauranga"/>
    <x v="7"/>
    <x v="0"/>
    <s v="Direct"/>
    <n v="1"/>
    <n v="2"/>
    <n v="22.543299999999999"/>
  </r>
  <r>
    <s v="Import"/>
    <s v="New Zealand"/>
    <s v="New Zealand"/>
    <s v="Tauranga"/>
    <x v="30"/>
    <x v="0"/>
    <s v="Direct"/>
    <n v="4"/>
    <n v="8"/>
    <n v="73.19"/>
  </r>
  <r>
    <s v="Import"/>
    <s v="New Zealand"/>
    <s v="New Zealand"/>
    <s v="Tauranga"/>
    <x v="4"/>
    <x v="0"/>
    <s v="Direct"/>
    <n v="7"/>
    <n v="10"/>
    <n v="71.477000000000004"/>
  </r>
  <r>
    <s v="Import"/>
    <s v="New Zealand"/>
    <s v="New Zealand"/>
    <s v="Tauranga"/>
    <x v="62"/>
    <x v="0"/>
    <s v="Direct"/>
    <n v="39"/>
    <n v="57"/>
    <n v="655.45180000000005"/>
  </r>
  <r>
    <s v="Import"/>
    <s v="New Zealand"/>
    <s v="New Zealand"/>
    <s v="Tauranga"/>
    <x v="37"/>
    <x v="0"/>
    <s v="Direct"/>
    <n v="1"/>
    <n v="1"/>
    <n v="8.5411000000000001"/>
  </r>
  <r>
    <s v="Import"/>
    <s v="New Zealand"/>
    <s v="New Zealand"/>
    <s v="Tauranga"/>
    <x v="17"/>
    <x v="0"/>
    <s v="Direct"/>
    <n v="3"/>
    <n v="4"/>
    <n v="55.106999999999999"/>
  </r>
  <r>
    <s v="Import"/>
    <s v="New Zealand"/>
    <s v="New Zealand"/>
    <s v="Tauranga"/>
    <x v="3"/>
    <x v="0"/>
    <s v="Direct"/>
    <n v="3"/>
    <n v="5"/>
    <n v="23.43"/>
  </r>
  <r>
    <s v="Import"/>
    <s v="New Zealand"/>
    <s v="New Zealand"/>
    <s v="Tauranga"/>
    <x v="0"/>
    <x v="0"/>
    <s v="Direct"/>
    <n v="2"/>
    <n v="2"/>
    <n v="23.36"/>
  </r>
  <r>
    <s v="Import"/>
    <s v="New Zealand"/>
    <s v="New Zealand"/>
    <s v="Timaru"/>
    <x v="43"/>
    <x v="0"/>
    <s v="Direct"/>
    <n v="1"/>
    <n v="1"/>
    <n v="20.176200000000001"/>
  </r>
  <r>
    <s v="Import"/>
    <s v="New Zealand"/>
    <s v="New Zealand"/>
    <s v="Wellington"/>
    <x v="4"/>
    <x v="0"/>
    <s v="Direct"/>
    <n v="2"/>
    <n v="3"/>
    <n v="15.614000000000001"/>
  </r>
  <r>
    <s v="Import"/>
    <s v="New Zealand"/>
    <s v="New Zealand"/>
    <s v="Wellington"/>
    <x v="20"/>
    <x v="0"/>
    <s v="Direct"/>
    <n v="6"/>
    <n v="12"/>
    <n v="86.269800000000004"/>
  </r>
  <r>
    <s v="Import"/>
    <s v="New Zealand"/>
    <s v="New Zealand"/>
    <s v="Wellington"/>
    <x v="44"/>
    <x v="0"/>
    <s v="Direct"/>
    <n v="2"/>
    <n v="2"/>
    <n v="40.619"/>
  </r>
  <r>
    <s v="Import"/>
    <s v="Scandinavia"/>
    <s v="Denmark"/>
    <s v="Aarhus"/>
    <x v="32"/>
    <x v="0"/>
    <s v="Direct"/>
    <n v="1"/>
    <n v="1"/>
    <n v="2.8540000000000001"/>
  </r>
  <r>
    <s v="Import"/>
    <s v="Scandinavia"/>
    <s v="Denmark"/>
    <s v="Aarhus"/>
    <x v="20"/>
    <x v="0"/>
    <s v="Direct"/>
    <n v="2"/>
    <n v="2"/>
    <n v="14.683199999999999"/>
  </r>
  <r>
    <s v="Import"/>
    <s v="Scandinavia"/>
    <s v="Denmark"/>
    <s v="Denmark - other"/>
    <x v="2"/>
    <x v="0"/>
    <s v="Direct"/>
    <n v="5"/>
    <n v="10"/>
    <n v="41.041699999999999"/>
  </r>
  <r>
    <s v="Import"/>
    <s v="Scandinavia"/>
    <s v="Denmark"/>
    <s v="Fredericia"/>
    <x v="4"/>
    <x v="0"/>
    <s v="Direct"/>
    <n v="3"/>
    <n v="4"/>
    <n v="17.88"/>
  </r>
  <r>
    <s v="Import"/>
    <s v="Scandinavia"/>
    <s v="Finland"/>
    <s v="Kemi/Tornio (Kemi/Tornea)"/>
    <x v="60"/>
    <x v="0"/>
    <s v="Direct"/>
    <n v="4"/>
    <n v="4"/>
    <n v="82.606999999999999"/>
  </r>
  <r>
    <s v="Import"/>
    <s v="Scandinavia"/>
    <s v="Finland"/>
    <s v="Turku"/>
    <x v="26"/>
    <x v="2"/>
    <s v="Direct"/>
    <n v="9"/>
    <n v="0"/>
    <n v="360.61"/>
  </r>
  <r>
    <s v="Import"/>
    <s v="Scandinavia"/>
    <s v="Sweden"/>
    <s v="Gothenburg"/>
    <x v="1"/>
    <x v="0"/>
    <s v="Direct"/>
    <n v="7"/>
    <n v="9"/>
    <n v="143.6412"/>
  </r>
  <r>
    <s v="Import"/>
    <s v="Scandinavia"/>
    <s v="Sweden"/>
    <s v="Gothenburg"/>
    <x v="32"/>
    <x v="0"/>
    <s v="Direct"/>
    <n v="1"/>
    <n v="1"/>
    <n v="1.827"/>
  </r>
  <r>
    <s v="Import"/>
    <s v="South America"/>
    <s v="Argentina"/>
    <s v="Buenos Aires"/>
    <x v="54"/>
    <x v="0"/>
    <s v="Direct"/>
    <n v="2"/>
    <n v="4"/>
    <n v="35.097999999999999"/>
  </r>
  <r>
    <s v="Import"/>
    <s v="South America"/>
    <s v="Brazil"/>
    <s v="Manaus"/>
    <x v="12"/>
    <x v="0"/>
    <s v="Direct"/>
    <n v="1"/>
    <n v="1"/>
    <n v="4.82"/>
  </r>
  <r>
    <s v="Import"/>
    <s v="South America"/>
    <s v="Brazil"/>
    <s v="Navegantes"/>
    <x v="71"/>
    <x v="0"/>
    <s v="Direct"/>
    <n v="1"/>
    <n v="1"/>
    <n v="24.819500000000001"/>
  </r>
  <r>
    <s v="Import"/>
    <s v="South America"/>
    <s v="Brazil"/>
    <s v="Pecem"/>
    <x v="49"/>
    <x v="0"/>
    <s v="Direct"/>
    <n v="1"/>
    <n v="2"/>
    <n v="19.187000000000001"/>
  </r>
  <r>
    <s v="Import"/>
    <s v="South America"/>
    <s v="Brazil"/>
    <s v="Santos"/>
    <x v="79"/>
    <x v="0"/>
    <s v="Direct"/>
    <n v="3"/>
    <n v="3"/>
    <n v="60.415500000000002"/>
  </r>
  <r>
    <s v="Import"/>
    <s v="South America"/>
    <s v="Brazil"/>
    <s v="Santos"/>
    <x v="22"/>
    <x v="0"/>
    <s v="Direct"/>
    <n v="1"/>
    <n v="2"/>
    <n v="23.094000000000001"/>
  </r>
  <r>
    <s v="Import"/>
    <s v="South America"/>
    <s v="Brazil"/>
    <s v="Santos"/>
    <x v="37"/>
    <x v="0"/>
    <s v="Direct"/>
    <n v="4"/>
    <n v="4"/>
    <n v="95.855199999999996"/>
  </r>
  <r>
    <s v="Import"/>
    <s v="South America"/>
    <s v="Brazil"/>
    <s v="Santos"/>
    <x v="12"/>
    <x v="2"/>
    <s v="Direct"/>
    <n v="6"/>
    <n v="0"/>
    <n v="5.0659999999999998"/>
  </r>
  <r>
    <s v="Import"/>
    <s v="South America"/>
    <s v="Chile"/>
    <s v="San Antonio"/>
    <x v="4"/>
    <x v="0"/>
    <s v="Direct"/>
    <n v="1"/>
    <n v="2"/>
    <n v="24.585000000000001"/>
  </r>
  <r>
    <s v="Import"/>
    <s v="South America"/>
    <s v="Chile"/>
    <s v="San Vicente"/>
    <x v="30"/>
    <x v="0"/>
    <s v="Direct"/>
    <n v="3"/>
    <n v="6"/>
    <n v="68.563999999999993"/>
  </r>
  <r>
    <s v="Import"/>
    <s v="South-East Asia"/>
    <s v="Brunei"/>
    <s v="Muara"/>
    <x v="11"/>
    <x v="1"/>
    <s v="Direct"/>
    <n v="3"/>
    <n v="0"/>
    <n v="123903.8"/>
  </r>
  <r>
    <s v="Import"/>
    <s v="South-East Asia"/>
    <s v="Cambodia"/>
    <s v="Kompong Som"/>
    <x v="22"/>
    <x v="0"/>
    <s v="Direct"/>
    <n v="1"/>
    <n v="1"/>
    <n v="3.2978999999999998"/>
  </r>
  <r>
    <s v="Import"/>
    <s v="South-East Asia"/>
    <s v="Indonesia"/>
    <s v="Batu Ampar"/>
    <x v="79"/>
    <x v="0"/>
    <s v="Direct"/>
    <n v="1"/>
    <n v="1"/>
    <n v="15.24"/>
  </r>
  <r>
    <s v="Import"/>
    <s v="South-East Asia"/>
    <s v="Indonesia"/>
    <s v="Belawan"/>
    <x v="4"/>
    <x v="0"/>
    <s v="Direct"/>
    <n v="1"/>
    <n v="2"/>
    <n v="17.068999999999999"/>
  </r>
  <r>
    <s v="Import"/>
    <s v="South-East Asia"/>
    <s v="Indonesia"/>
    <s v="Jakarta"/>
    <x v="58"/>
    <x v="0"/>
    <s v="Direct"/>
    <n v="6"/>
    <n v="10"/>
    <n v="73.224000000000004"/>
  </r>
  <r>
    <s v="Import"/>
    <s v="South-East Asia"/>
    <s v="Indonesia"/>
    <s v="Jakarta"/>
    <x v="26"/>
    <x v="2"/>
    <s v="Direct"/>
    <n v="2"/>
    <n v="0"/>
    <n v="59.6"/>
  </r>
  <r>
    <s v="Import"/>
    <s v="South-East Asia"/>
    <s v="Indonesia"/>
    <s v="Semarang"/>
    <x v="30"/>
    <x v="0"/>
    <s v="Direct"/>
    <n v="1"/>
    <n v="2"/>
    <n v="18.076000000000001"/>
  </r>
  <r>
    <s v="Import"/>
    <s v="South-East Asia"/>
    <s v="Indonesia"/>
    <s v="Surabaya"/>
    <x v="66"/>
    <x v="0"/>
    <s v="Direct"/>
    <n v="2"/>
    <n v="2"/>
    <n v="7.6"/>
  </r>
  <r>
    <s v="Import"/>
    <s v="South-East Asia"/>
    <s v="Indonesia"/>
    <s v="Surabaya"/>
    <x v="58"/>
    <x v="0"/>
    <s v="Direct"/>
    <n v="21"/>
    <n v="25"/>
    <n v="344.45319999999998"/>
  </r>
  <r>
    <s v="Import"/>
    <s v="South-East Asia"/>
    <s v="Indonesia"/>
    <s v="Surabaya"/>
    <x v="68"/>
    <x v="0"/>
    <s v="Direct"/>
    <n v="1"/>
    <n v="1"/>
    <n v="21.569700000000001"/>
  </r>
  <r>
    <s v="Import"/>
    <s v="South-East Asia"/>
    <s v="Indonesia"/>
    <s v="Surabaya"/>
    <x v="81"/>
    <x v="0"/>
    <s v="Direct"/>
    <n v="1"/>
    <n v="1"/>
    <n v="19.102"/>
  </r>
  <r>
    <s v="Import"/>
    <s v="South-East Asia"/>
    <s v="Indonesia"/>
    <s v="Surabaya"/>
    <x v="9"/>
    <x v="0"/>
    <s v="Direct"/>
    <n v="13"/>
    <n v="22"/>
    <n v="146.00489999999999"/>
  </r>
  <r>
    <s v="Import"/>
    <s v="South-East Asia"/>
    <s v="Indonesia"/>
    <s v="Surabaya"/>
    <x v="10"/>
    <x v="0"/>
    <s v="Direct"/>
    <n v="2"/>
    <n v="4"/>
    <n v="34.981999999999999"/>
  </r>
  <r>
    <s v="Import"/>
    <s v="South-East Asia"/>
    <s v="Malaysia"/>
    <s v="Kuching"/>
    <x v="30"/>
    <x v="0"/>
    <s v="Direct"/>
    <n v="1"/>
    <n v="1"/>
    <n v="17.749700000000001"/>
  </r>
  <r>
    <s v="Import"/>
    <s v="South-East Asia"/>
    <s v="Malaysia"/>
    <s v="Kuching"/>
    <x v="3"/>
    <x v="0"/>
    <s v="Direct"/>
    <n v="1"/>
    <n v="2"/>
    <n v="4.42"/>
  </r>
  <r>
    <s v="Import"/>
    <s v="South-East Asia"/>
    <s v="Malaysia"/>
    <s v="Pasir Gudang"/>
    <x v="1"/>
    <x v="0"/>
    <s v="Direct"/>
    <n v="46"/>
    <n v="47"/>
    <n v="1125.902"/>
  </r>
  <r>
    <s v="Import"/>
    <s v="South-East Asia"/>
    <s v="Malaysia"/>
    <s v="Pasir Gudang"/>
    <x v="51"/>
    <x v="0"/>
    <s v="Direct"/>
    <n v="5"/>
    <n v="9"/>
    <n v="35.801499999999997"/>
  </r>
  <r>
    <s v="Import"/>
    <s v="South-East Asia"/>
    <s v="Malaysia"/>
    <s v="Pasir Gudang"/>
    <x v="32"/>
    <x v="0"/>
    <s v="Direct"/>
    <n v="1"/>
    <n v="2"/>
    <n v="7.8940000000000001"/>
  </r>
  <r>
    <s v="Import"/>
    <s v="South-East Asia"/>
    <s v="Malaysia"/>
    <s v="Pasir Gudang"/>
    <x v="54"/>
    <x v="0"/>
    <s v="Direct"/>
    <n v="1"/>
    <n v="2"/>
    <n v="25.608000000000001"/>
  </r>
  <r>
    <s v="Import"/>
    <s v="South-East Asia"/>
    <s v="Malaysia"/>
    <s v="Pasir Gudang"/>
    <x v="20"/>
    <x v="0"/>
    <s v="Direct"/>
    <n v="3"/>
    <n v="3"/>
    <n v="25.575900000000001"/>
  </r>
  <r>
    <s v="Import"/>
    <s v="South-East Asia"/>
    <s v="Malaysia"/>
    <s v="Pasir Gudang"/>
    <x v="44"/>
    <x v="0"/>
    <s v="Direct"/>
    <n v="4"/>
    <n v="4"/>
    <n v="52.5259"/>
  </r>
  <r>
    <s v="Import"/>
    <s v="South-East Asia"/>
    <s v="Malaysia"/>
    <s v="Pasir Gudang"/>
    <x v="60"/>
    <x v="0"/>
    <s v="Direct"/>
    <n v="3"/>
    <n v="5"/>
    <n v="24.232199999999999"/>
  </r>
  <r>
    <s v="Import"/>
    <s v="South-East Asia"/>
    <s v="Malaysia"/>
    <s v="Penang"/>
    <x v="1"/>
    <x v="0"/>
    <s v="Direct"/>
    <n v="1"/>
    <n v="1"/>
    <n v="16.395399999999999"/>
  </r>
  <r>
    <s v="Import"/>
    <s v="South-East Asia"/>
    <s v="Malaysia"/>
    <s v="Penang"/>
    <x v="51"/>
    <x v="0"/>
    <s v="Direct"/>
    <n v="8"/>
    <n v="15"/>
    <n v="73.996700000000004"/>
  </r>
  <r>
    <s v="Import"/>
    <s v="Australia"/>
    <s v="Australia"/>
    <s v="Adelaide"/>
    <x v="77"/>
    <x v="0"/>
    <s v="Direct"/>
    <n v="3"/>
    <n v="3"/>
    <n v="44.2547"/>
  </r>
  <r>
    <s v="Import"/>
    <s v="Australia"/>
    <s v="Australia"/>
    <s v="Brisbane"/>
    <x v="57"/>
    <x v="0"/>
    <s v="Direct"/>
    <n v="10"/>
    <n v="20"/>
    <n v="186.18690000000001"/>
  </r>
  <r>
    <s v="Import"/>
    <s v="Australia"/>
    <s v="Australia"/>
    <s v="Brisbane"/>
    <x v="81"/>
    <x v="0"/>
    <s v="Direct"/>
    <n v="1"/>
    <n v="1"/>
    <n v="22.527999999999999"/>
  </r>
  <r>
    <s v="Import"/>
    <s v="Australia"/>
    <s v="Australia"/>
    <s v="Brisbane"/>
    <x v="54"/>
    <x v="2"/>
    <s v="Direct"/>
    <n v="27"/>
    <n v="0"/>
    <n v="119.145"/>
  </r>
  <r>
    <s v="Import"/>
    <s v="Australia"/>
    <s v="Australia"/>
    <s v="Brisbane"/>
    <x v="24"/>
    <x v="2"/>
    <s v="Direct"/>
    <n v="883"/>
    <n v="0"/>
    <n v="1504.0719999999999"/>
  </r>
  <r>
    <s v="Import"/>
    <s v="Australia"/>
    <s v="Australia"/>
    <s v="Brisbane"/>
    <x v="37"/>
    <x v="0"/>
    <s v="Direct"/>
    <n v="2"/>
    <n v="2"/>
    <n v="48.84"/>
  </r>
  <r>
    <s v="Import"/>
    <s v="Australia"/>
    <s v="Australia"/>
    <s v="Brisbane"/>
    <x v="75"/>
    <x v="0"/>
    <s v="Direct"/>
    <n v="3"/>
    <n v="6"/>
    <n v="16.3553"/>
  </r>
  <r>
    <s v="Import"/>
    <s v="Australia"/>
    <s v="Australia"/>
    <s v="Brisbane"/>
    <x v="84"/>
    <x v="0"/>
    <s v="Direct"/>
    <n v="2"/>
    <n v="2"/>
    <n v="47.311"/>
  </r>
  <r>
    <s v="Import"/>
    <s v="Australia"/>
    <s v="Australia"/>
    <s v="Brisbane"/>
    <x v="10"/>
    <x v="0"/>
    <s v="Direct"/>
    <n v="2"/>
    <n v="4"/>
    <n v="46.753999999999998"/>
  </r>
  <r>
    <s v="Import"/>
    <s v="Australia"/>
    <s v="Australia"/>
    <s v="Brisbane"/>
    <x v="2"/>
    <x v="0"/>
    <s v="Direct"/>
    <n v="6"/>
    <n v="12"/>
    <n v="66.835999999999999"/>
  </r>
  <r>
    <s v="Import"/>
    <s v="Australia"/>
    <s v="Australia"/>
    <s v="Dampier"/>
    <x v="23"/>
    <x v="1"/>
    <s v="Direct"/>
    <n v="1"/>
    <n v="0"/>
    <n v="23260.101999999999"/>
  </r>
  <r>
    <s v="Import"/>
    <s v="Australia"/>
    <s v="Australia"/>
    <s v="Melbourne"/>
    <x v="71"/>
    <x v="0"/>
    <s v="Direct"/>
    <n v="10"/>
    <n v="14"/>
    <n v="246.4"/>
  </r>
  <r>
    <s v="Import"/>
    <s v="Australia"/>
    <s v="Australia"/>
    <s v="Melbourne"/>
    <x v="68"/>
    <x v="0"/>
    <s v="Direct"/>
    <n v="74"/>
    <n v="148"/>
    <n v="1645.5509"/>
  </r>
  <r>
    <s v="Import"/>
    <s v="Australia"/>
    <s v="Australia"/>
    <s v="Melbourne"/>
    <x v="9"/>
    <x v="2"/>
    <s v="Direct"/>
    <n v="2"/>
    <n v="0"/>
    <n v="49.9"/>
  </r>
  <r>
    <s v="Import"/>
    <s v="Australia"/>
    <s v="Australia"/>
    <s v="Melbourne"/>
    <x v="9"/>
    <x v="0"/>
    <s v="Direct"/>
    <n v="30"/>
    <n v="44"/>
    <n v="655.75900000000001"/>
  </r>
  <r>
    <s v="Import"/>
    <s v="Australia"/>
    <s v="Australia"/>
    <s v="Melbourne"/>
    <x v="16"/>
    <x v="0"/>
    <s v="Direct"/>
    <n v="1"/>
    <n v="1"/>
    <n v="22.2"/>
  </r>
  <r>
    <s v="Import"/>
    <s v="Australia"/>
    <s v="Australia"/>
    <s v="Melbourne"/>
    <x v="22"/>
    <x v="0"/>
    <s v="Direct"/>
    <n v="2"/>
    <n v="4"/>
    <n v="28.32"/>
  </r>
  <r>
    <s v="Import"/>
    <s v="Australia"/>
    <s v="Australia"/>
    <s v="Melbourne"/>
    <x v="80"/>
    <x v="2"/>
    <s v="Direct"/>
    <n v="74"/>
    <n v="0"/>
    <n v="148.327"/>
  </r>
  <r>
    <s v="Import"/>
    <s v="Australia"/>
    <s v="Australia"/>
    <s v="Melbourne"/>
    <x v="93"/>
    <x v="0"/>
    <s v="Direct"/>
    <n v="18"/>
    <n v="36"/>
    <n v="456.55099999999999"/>
  </r>
  <r>
    <s v="Import"/>
    <s v="Australia"/>
    <s v="Australia"/>
    <s v="Melbourne"/>
    <x v="62"/>
    <x v="0"/>
    <s v="Direct"/>
    <n v="25"/>
    <n v="50"/>
    <n v="455.375"/>
  </r>
  <r>
    <s v="Import"/>
    <s v="Australia"/>
    <s v="Australia"/>
    <s v="Melbourne"/>
    <x v="17"/>
    <x v="0"/>
    <s v="Direct"/>
    <n v="6"/>
    <n v="11"/>
    <n v="75.501000000000005"/>
  </r>
  <r>
    <s v="Import"/>
    <s v="Australia"/>
    <s v="Australia"/>
    <s v="Melbourne"/>
    <x v="12"/>
    <x v="2"/>
    <s v="Direct"/>
    <n v="399"/>
    <n v="0"/>
    <n v="776.50900000000001"/>
  </r>
  <r>
    <s v="Import"/>
    <s v="Australia"/>
    <s v="Australia"/>
    <s v="Melbourne"/>
    <x v="12"/>
    <x v="0"/>
    <s v="Direct"/>
    <n v="3"/>
    <n v="6"/>
    <n v="16.247"/>
  </r>
  <r>
    <s v="Import"/>
    <s v="Australia"/>
    <s v="Australia"/>
    <s v="Melbourne"/>
    <x v="60"/>
    <x v="0"/>
    <s v="Direct"/>
    <n v="131"/>
    <n v="261"/>
    <n v="2237.6777999999999"/>
  </r>
  <r>
    <s v="Import"/>
    <s v="Australia"/>
    <s v="Australia"/>
    <s v="Melbourne"/>
    <x v="0"/>
    <x v="0"/>
    <s v="Direct"/>
    <n v="55"/>
    <n v="105"/>
    <n v="476.58789999999999"/>
  </r>
  <r>
    <s v="Import"/>
    <s v="Australia"/>
    <s v="Australia"/>
    <s v="Melbourne"/>
    <x v="21"/>
    <x v="2"/>
    <s v="Direct"/>
    <n v="45"/>
    <n v="0"/>
    <n v="1614.9"/>
  </r>
  <r>
    <s v="Import"/>
    <s v="Australia"/>
    <s v="Australia"/>
    <s v="Port Kembla"/>
    <x v="12"/>
    <x v="2"/>
    <s v="Direct"/>
    <n v="21"/>
    <n v="0"/>
    <n v="34.71"/>
  </r>
  <r>
    <s v="Import"/>
    <s v="Australia"/>
    <s v="Australia"/>
    <s v="Sydney"/>
    <x v="35"/>
    <x v="0"/>
    <s v="Direct"/>
    <n v="230"/>
    <n v="460"/>
    <n v="967.6"/>
  </r>
  <r>
    <s v="Import"/>
    <s v="Australia"/>
    <s v="Australia"/>
    <s v="Sydney"/>
    <x v="51"/>
    <x v="0"/>
    <s v="Direct"/>
    <n v="43"/>
    <n v="60"/>
    <n v="512.62699999999995"/>
  </r>
  <r>
    <s v="Import"/>
    <s v="Australia"/>
    <s v="Australia"/>
    <s v="Sydney"/>
    <x v="30"/>
    <x v="0"/>
    <s v="Direct"/>
    <n v="1"/>
    <n v="2"/>
    <n v="27.853999999999999"/>
  </r>
  <r>
    <s v="Import"/>
    <s v="Australia"/>
    <s v="Australia"/>
    <s v="Sydney"/>
    <x v="37"/>
    <x v="0"/>
    <s v="Direct"/>
    <n v="3"/>
    <n v="6"/>
    <n v="59.73"/>
  </r>
  <r>
    <s v="Import"/>
    <s v="South-East Asia"/>
    <s v="Malaysia"/>
    <s v="Penang"/>
    <x v="49"/>
    <x v="0"/>
    <s v="Direct"/>
    <n v="1"/>
    <n v="2"/>
    <n v="19.899999999999999"/>
  </r>
  <r>
    <s v="Import"/>
    <s v="South-East Asia"/>
    <s v="Malaysia"/>
    <s v="Penang"/>
    <x v="4"/>
    <x v="0"/>
    <s v="Direct"/>
    <n v="1"/>
    <n v="2"/>
    <n v="5.8360000000000003"/>
  </r>
  <r>
    <s v="Import"/>
    <s v="South-East Asia"/>
    <s v="Malaysia"/>
    <s v="Penang"/>
    <x v="44"/>
    <x v="0"/>
    <s v="Direct"/>
    <n v="2"/>
    <n v="2"/>
    <n v="27.808399999999999"/>
  </r>
  <r>
    <s v="Import"/>
    <s v="South-East Asia"/>
    <s v="Malaysia"/>
    <s v="Port Klang"/>
    <x v="34"/>
    <x v="0"/>
    <s v="Direct"/>
    <n v="7"/>
    <n v="12"/>
    <n v="164.55099999999999"/>
  </r>
  <r>
    <s v="Import"/>
    <s v="South-East Asia"/>
    <s v="Malaysia"/>
    <s v="Port Klang"/>
    <x v="71"/>
    <x v="0"/>
    <s v="Direct"/>
    <n v="1"/>
    <n v="2"/>
    <n v="25.118500000000001"/>
  </r>
  <r>
    <s v="Import"/>
    <s v="South-East Asia"/>
    <s v="Malaysia"/>
    <s v="Port Klang"/>
    <x v="94"/>
    <x v="0"/>
    <s v="Direct"/>
    <n v="3"/>
    <n v="3"/>
    <n v="70.319999999999993"/>
  </r>
  <r>
    <s v="Import"/>
    <s v="South-East Asia"/>
    <s v="Malaysia"/>
    <s v="Port Klang"/>
    <x v="1"/>
    <x v="0"/>
    <s v="Direct"/>
    <n v="41"/>
    <n v="44"/>
    <n v="818.85130000000004"/>
  </r>
  <r>
    <s v="Import"/>
    <s v="South-East Asia"/>
    <s v="Malaysia"/>
    <s v="Port Klang"/>
    <x v="49"/>
    <x v="0"/>
    <s v="Direct"/>
    <n v="1"/>
    <n v="1"/>
    <n v="12.08"/>
  </r>
  <r>
    <s v="Import"/>
    <s v="South-East Asia"/>
    <s v="Malaysia"/>
    <s v="Port Klang"/>
    <x v="68"/>
    <x v="0"/>
    <s v="Direct"/>
    <n v="1"/>
    <n v="1"/>
    <n v="5.8320999999999996"/>
  </r>
  <r>
    <s v="Import"/>
    <s v="South-East Asia"/>
    <s v="Malaysia"/>
    <s v="Port Klang"/>
    <x v="95"/>
    <x v="0"/>
    <s v="Direct"/>
    <n v="11"/>
    <n v="11"/>
    <n v="245.215"/>
  </r>
  <r>
    <s v="Import"/>
    <s v="South-East Asia"/>
    <s v="Malaysia"/>
    <s v="Port Klang"/>
    <x v="20"/>
    <x v="0"/>
    <s v="Direct"/>
    <n v="2"/>
    <n v="3"/>
    <n v="38.695700000000002"/>
  </r>
  <r>
    <s v="Import"/>
    <s v="South-East Asia"/>
    <s v="Malaysia"/>
    <s v="Port Klang"/>
    <x v="60"/>
    <x v="0"/>
    <s v="Direct"/>
    <n v="16"/>
    <n v="28"/>
    <n v="222.762"/>
  </r>
  <r>
    <s v="Import"/>
    <s v="South-East Asia"/>
    <s v="Malaysia"/>
    <s v="Port Klang"/>
    <x v="75"/>
    <x v="0"/>
    <s v="Direct"/>
    <n v="2"/>
    <n v="4"/>
    <n v="16.672999999999998"/>
  </r>
  <r>
    <s v="Import"/>
    <s v="South-East Asia"/>
    <s v="Malaysia"/>
    <s v="Port Klang"/>
    <x v="5"/>
    <x v="0"/>
    <s v="Direct"/>
    <n v="1"/>
    <n v="2"/>
    <n v="3.75"/>
  </r>
  <r>
    <s v="Import"/>
    <s v="South-East Asia"/>
    <s v="Malaysia"/>
    <s v="Sibu"/>
    <x v="30"/>
    <x v="0"/>
    <s v="Direct"/>
    <n v="3"/>
    <n v="5"/>
    <n v="63.840499999999999"/>
  </r>
  <r>
    <s v="Import"/>
    <s v="South-East Asia"/>
    <s v="Malaysia"/>
    <s v="Sibu"/>
    <x v="0"/>
    <x v="0"/>
    <s v="Direct"/>
    <n v="1"/>
    <n v="1"/>
    <n v="16.9422"/>
  </r>
  <r>
    <s v="Import"/>
    <s v="South-East Asia"/>
    <s v="Malaysia"/>
    <s v="Tanjung Pelapas"/>
    <x v="1"/>
    <x v="0"/>
    <s v="Direct"/>
    <n v="1"/>
    <n v="2"/>
    <n v="21.475999999999999"/>
  </r>
  <r>
    <s v="Import"/>
    <s v="South-East Asia"/>
    <s v="Malaysia"/>
    <s v="Tanjung Pelapas"/>
    <x v="32"/>
    <x v="0"/>
    <s v="Direct"/>
    <n v="2"/>
    <n v="4"/>
    <n v="22.120999999999999"/>
  </r>
  <r>
    <s v="Import"/>
    <s v="South-East Asia"/>
    <s v="Malaysia"/>
    <s v="Tanjung Pelapas"/>
    <x v="4"/>
    <x v="0"/>
    <s v="Direct"/>
    <n v="2"/>
    <n v="3"/>
    <n v="14.677"/>
  </r>
  <r>
    <s v="Import"/>
    <s v="South-East Asia"/>
    <s v="Malaysia"/>
    <s v="Tanjung Pelapas"/>
    <x v="44"/>
    <x v="0"/>
    <s v="Direct"/>
    <n v="2"/>
    <n v="2"/>
    <n v="22.471499999999999"/>
  </r>
  <r>
    <s v="Import"/>
    <s v="South-East Asia"/>
    <s v="Malaysia"/>
    <s v="Westport - Port Klang"/>
    <x v="58"/>
    <x v="0"/>
    <s v="Direct"/>
    <n v="5"/>
    <n v="5"/>
    <n v="64.397099999999995"/>
  </r>
  <r>
    <s v="Import"/>
    <s v="South-East Asia"/>
    <s v="Malaysia"/>
    <s v="Westport - Port Klang"/>
    <x v="9"/>
    <x v="0"/>
    <s v="Direct"/>
    <n v="1"/>
    <n v="1"/>
    <n v="17.07"/>
  </r>
  <r>
    <s v="Import"/>
    <s v="South-East Asia"/>
    <s v="Malaysia"/>
    <s v="Westport - Port Klang"/>
    <x v="2"/>
    <x v="0"/>
    <s v="Direct"/>
    <n v="1"/>
    <n v="2"/>
    <n v="22"/>
  </r>
  <r>
    <s v="Import"/>
    <s v="South-East Asia"/>
    <s v="Philippines"/>
    <s v="Cebu"/>
    <x v="22"/>
    <x v="0"/>
    <s v="Direct"/>
    <n v="1"/>
    <n v="2"/>
    <n v="6.6660000000000004"/>
  </r>
  <r>
    <s v="Import"/>
    <s v="South-East Asia"/>
    <s v="Philippines"/>
    <s v="Manila"/>
    <x v="22"/>
    <x v="0"/>
    <s v="Direct"/>
    <n v="1"/>
    <n v="2"/>
    <n v="9.6364000000000001"/>
  </r>
  <r>
    <s v="Import"/>
    <s v="South-East Asia"/>
    <s v="Philippines"/>
    <s v="Manila"/>
    <x v="12"/>
    <x v="0"/>
    <s v="Direct"/>
    <n v="3"/>
    <n v="5"/>
    <n v="33.933999999999997"/>
  </r>
  <r>
    <s v="Import"/>
    <s v="South-East Asia"/>
    <s v="Philippines"/>
    <s v="Subic Bay"/>
    <x v="44"/>
    <x v="0"/>
    <s v="Direct"/>
    <n v="1"/>
    <n v="1"/>
    <n v="17.260000000000002"/>
  </r>
  <r>
    <s v="Import"/>
    <s v="South-East Asia"/>
    <s v="Singapore"/>
    <s v="Singapore"/>
    <x v="28"/>
    <x v="0"/>
    <s v="Direct"/>
    <n v="2"/>
    <n v="2"/>
    <n v="44.56"/>
  </r>
  <r>
    <s v="Import"/>
    <s v="South-East Asia"/>
    <s v="Singapore"/>
    <s v="Singapore"/>
    <x v="4"/>
    <x v="0"/>
    <s v="Direct"/>
    <n v="40"/>
    <n v="66"/>
    <n v="616.20349999999996"/>
  </r>
  <r>
    <s v="Import"/>
    <s v="East Asia"/>
    <s v="China"/>
    <s v="Xiamen"/>
    <x v="1"/>
    <x v="0"/>
    <s v="Direct"/>
    <n v="1"/>
    <n v="2"/>
    <n v="26.24"/>
  </r>
  <r>
    <s v="Import"/>
    <s v="East Asia"/>
    <s v="China"/>
    <s v="Xiamen"/>
    <x v="73"/>
    <x v="0"/>
    <s v="Direct"/>
    <n v="4"/>
    <n v="8"/>
    <n v="23.286000000000001"/>
  </r>
  <r>
    <s v="Import"/>
    <s v="East Asia"/>
    <s v="China"/>
    <s v="Xiamen"/>
    <x v="4"/>
    <x v="0"/>
    <s v="Direct"/>
    <n v="20"/>
    <n v="32"/>
    <n v="178.3989"/>
  </r>
  <r>
    <s v="Import"/>
    <s v="East Asia"/>
    <s v="China"/>
    <s v="Xiamen"/>
    <x v="22"/>
    <x v="0"/>
    <s v="Direct"/>
    <n v="17"/>
    <n v="30"/>
    <n v="142.8776"/>
  </r>
  <r>
    <s v="Import"/>
    <s v="East Asia"/>
    <s v="China"/>
    <s v="Xiamen"/>
    <x v="60"/>
    <x v="0"/>
    <s v="Direct"/>
    <n v="30"/>
    <n v="51"/>
    <n v="279.35039999999998"/>
  </r>
  <r>
    <s v="Import"/>
    <s v="East Asia"/>
    <s v="China"/>
    <s v="Xiamen"/>
    <x v="0"/>
    <x v="0"/>
    <s v="Direct"/>
    <n v="17"/>
    <n v="27"/>
    <n v="187.923"/>
  </r>
  <r>
    <s v="Import"/>
    <s v="East Asia"/>
    <s v="China"/>
    <s v="Xiamen"/>
    <x v="21"/>
    <x v="0"/>
    <s v="Direct"/>
    <n v="3"/>
    <n v="5"/>
    <n v="23.243200000000002"/>
  </r>
  <r>
    <s v="Import"/>
    <s v="East Asia"/>
    <s v="China"/>
    <s v="Xiamen"/>
    <x v="5"/>
    <x v="0"/>
    <s v="Direct"/>
    <n v="20"/>
    <n v="35"/>
    <n v="129.48419999999999"/>
  </r>
  <r>
    <s v="Import"/>
    <s v="East Asia"/>
    <s v="China"/>
    <s v="Xingang"/>
    <x v="9"/>
    <x v="0"/>
    <s v="Direct"/>
    <n v="7"/>
    <n v="12"/>
    <n v="160.11500000000001"/>
  </r>
  <r>
    <s v="Import"/>
    <s v="East Asia"/>
    <s v="China"/>
    <s v="Xingang"/>
    <x v="21"/>
    <x v="0"/>
    <s v="Direct"/>
    <n v="1"/>
    <n v="2"/>
    <n v="21.065999999999999"/>
  </r>
  <r>
    <s v="Import"/>
    <s v="East Asia"/>
    <s v="China"/>
    <s v="Yangzhou"/>
    <x v="4"/>
    <x v="0"/>
    <s v="Direct"/>
    <n v="1"/>
    <n v="1"/>
    <n v="21.981200000000001"/>
  </r>
  <r>
    <s v="Import"/>
    <s v="East Asia"/>
    <s v="China"/>
    <s v="Yantian"/>
    <x v="51"/>
    <x v="0"/>
    <s v="Direct"/>
    <n v="4"/>
    <n v="6"/>
    <n v="67.507000000000005"/>
  </r>
  <r>
    <s v="Import"/>
    <s v="East Asia"/>
    <s v="China"/>
    <s v="Yantian"/>
    <x v="75"/>
    <x v="0"/>
    <s v="Direct"/>
    <n v="37"/>
    <n v="55"/>
    <n v="337.33269999999999"/>
  </r>
  <r>
    <s v="Import"/>
    <s v="East Asia"/>
    <s v="China"/>
    <s v="Yantian"/>
    <x v="2"/>
    <x v="0"/>
    <s v="Direct"/>
    <n v="19"/>
    <n v="29"/>
    <n v="199.5703"/>
  </r>
  <r>
    <s v="Import"/>
    <s v="East Asia"/>
    <s v="China"/>
    <s v="Zhangjiagang"/>
    <x v="54"/>
    <x v="0"/>
    <s v="Direct"/>
    <n v="9"/>
    <n v="9"/>
    <n v="225.7"/>
  </r>
  <r>
    <s v="Import"/>
    <s v="East Asia"/>
    <s v="China"/>
    <s v="Zhangjiagang"/>
    <x v="26"/>
    <x v="0"/>
    <s v="Direct"/>
    <n v="1"/>
    <n v="2"/>
    <n v="11.151"/>
  </r>
  <r>
    <s v="Import"/>
    <s v="East Asia"/>
    <s v="China"/>
    <s v="ZHANJIANG"/>
    <x v="1"/>
    <x v="0"/>
    <s v="Direct"/>
    <n v="2"/>
    <n v="2"/>
    <n v="52.591999999999999"/>
  </r>
  <r>
    <s v="Import"/>
    <s v="East Asia"/>
    <s v="China"/>
    <s v="ZHANJIANG"/>
    <x v="21"/>
    <x v="0"/>
    <s v="Direct"/>
    <n v="2"/>
    <n v="2"/>
    <n v="31.946000000000002"/>
  </r>
  <r>
    <s v="Import"/>
    <s v="East Asia"/>
    <s v="China"/>
    <s v="Zhapu"/>
    <x v="22"/>
    <x v="0"/>
    <s v="Direct"/>
    <n v="2"/>
    <n v="2"/>
    <n v="6.1272000000000002"/>
  </r>
  <r>
    <s v="Import"/>
    <s v="East Asia"/>
    <s v="China"/>
    <s v="Zhenjiang"/>
    <x v="28"/>
    <x v="0"/>
    <s v="Direct"/>
    <n v="3"/>
    <n v="3"/>
    <n v="69.563999999999993"/>
  </r>
  <r>
    <s v="Import"/>
    <s v="East Asia"/>
    <s v="China"/>
    <s v="Zhenjiang"/>
    <x v="60"/>
    <x v="0"/>
    <s v="Direct"/>
    <n v="10"/>
    <n v="10"/>
    <n v="216.108"/>
  </r>
  <r>
    <s v="Import"/>
    <s v="East Asia"/>
    <s v="China"/>
    <s v="Zhongshan"/>
    <x v="66"/>
    <x v="0"/>
    <s v="Direct"/>
    <n v="3"/>
    <n v="5"/>
    <n v="38.173000000000002"/>
  </r>
  <r>
    <s v="Import"/>
    <s v="East Asia"/>
    <s v="China"/>
    <s v="Zhongshan"/>
    <x v="9"/>
    <x v="0"/>
    <s v="Direct"/>
    <n v="1"/>
    <n v="2"/>
    <n v="22.44"/>
  </r>
  <r>
    <s v="Import"/>
    <s v="East Asia"/>
    <s v="Hong Kong"/>
    <s v="Hong Kong"/>
    <x v="57"/>
    <x v="0"/>
    <s v="Direct"/>
    <n v="3"/>
    <n v="3"/>
    <n v="60.228000000000002"/>
  </r>
  <r>
    <s v="Import"/>
    <s v="East Asia"/>
    <s v="Hong Kong"/>
    <s v="Hong Kong"/>
    <x v="32"/>
    <x v="0"/>
    <s v="Direct"/>
    <n v="2"/>
    <n v="4"/>
    <n v="40.738999999999997"/>
  </r>
  <r>
    <s v="Import"/>
    <s v="East Asia"/>
    <s v="Hong Kong"/>
    <s v="Hong Kong"/>
    <x v="8"/>
    <x v="0"/>
    <s v="Direct"/>
    <n v="3"/>
    <n v="5"/>
    <n v="32.703000000000003"/>
  </r>
  <r>
    <s v="Import"/>
    <s v="East Asia"/>
    <s v="Hong Kong"/>
    <s v="Hong Kong"/>
    <x v="10"/>
    <x v="0"/>
    <s v="Direct"/>
    <n v="1"/>
    <n v="2"/>
    <n v="8.1768000000000001"/>
  </r>
  <r>
    <s v="Import"/>
    <s v="East Asia"/>
    <s v="Korea, Republic of"/>
    <s v="Busan"/>
    <x v="66"/>
    <x v="0"/>
    <s v="Direct"/>
    <n v="4"/>
    <n v="7"/>
    <n v="35.936999999999998"/>
  </r>
  <r>
    <s v="Import"/>
    <s v="East Asia"/>
    <s v="Korea, Republic of"/>
    <s v="Busan"/>
    <x v="34"/>
    <x v="0"/>
    <s v="Direct"/>
    <n v="14"/>
    <n v="15"/>
    <n v="250.44200000000001"/>
  </r>
  <r>
    <s v="Import"/>
    <s v="East Asia"/>
    <s v="Korea, Republic of"/>
    <s v="Busan"/>
    <x v="76"/>
    <x v="0"/>
    <s v="Direct"/>
    <n v="1"/>
    <n v="1"/>
    <n v="7.742"/>
  </r>
  <r>
    <s v="Import"/>
    <s v="East Asia"/>
    <s v="Korea, Republic of"/>
    <s v="Busan"/>
    <x v="15"/>
    <x v="0"/>
    <s v="Direct"/>
    <n v="4"/>
    <n v="6"/>
    <n v="50.024999999999999"/>
  </r>
  <r>
    <s v="Import"/>
    <s v="East Asia"/>
    <s v="China"/>
    <s v="Shantou"/>
    <x v="0"/>
    <x v="0"/>
    <s v="Direct"/>
    <n v="4"/>
    <n v="4"/>
    <n v="54.125"/>
  </r>
  <r>
    <s v="Import"/>
    <s v="East Asia"/>
    <s v="China"/>
    <s v="Shekou"/>
    <x v="66"/>
    <x v="0"/>
    <s v="Direct"/>
    <n v="8"/>
    <n v="14"/>
    <n v="62.651499999999999"/>
  </r>
  <r>
    <s v="Import"/>
    <s v="East Asia"/>
    <s v="China"/>
    <s v="Shekou"/>
    <x v="81"/>
    <x v="0"/>
    <s v="Direct"/>
    <n v="5"/>
    <n v="8"/>
    <n v="71.77"/>
  </r>
  <r>
    <s v="Import"/>
    <s v="East Asia"/>
    <s v="China"/>
    <s v="Shekou"/>
    <x v="36"/>
    <x v="0"/>
    <s v="Direct"/>
    <n v="1"/>
    <n v="2"/>
    <n v="18.315999999999999"/>
  </r>
  <r>
    <s v="Import"/>
    <s v="East Asia"/>
    <s v="China"/>
    <s v="Shekou"/>
    <x v="8"/>
    <x v="0"/>
    <s v="Direct"/>
    <n v="31"/>
    <n v="55"/>
    <n v="231.62110000000001"/>
  </r>
  <r>
    <s v="Import"/>
    <s v="East Asia"/>
    <s v="China"/>
    <s v="Shekou"/>
    <x v="9"/>
    <x v="0"/>
    <s v="Direct"/>
    <n v="86"/>
    <n v="142"/>
    <n v="864.40359999999998"/>
  </r>
  <r>
    <s v="Import"/>
    <s v="East Asia"/>
    <s v="China"/>
    <s v="Shekou"/>
    <x v="14"/>
    <x v="0"/>
    <s v="Direct"/>
    <n v="1"/>
    <n v="2"/>
    <n v="13.83"/>
  </r>
  <r>
    <s v="Import"/>
    <s v="East Asia"/>
    <s v="China"/>
    <s v="Shekou"/>
    <x v="12"/>
    <x v="0"/>
    <s v="Direct"/>
    <n v="16"/>
    <n v="27"/>
    <n v="139.06870000000001"/>
  </r>
  <r>
    <s v="Import"/>
    <s v="East Asia"/>
    <s v="China"/>
    <s v="Shekou"/>
    <x v="64"/>
    <x v="0"/>
    <s v="Direct"/>
    <n v="1"/>
    <n v="2"/>
    <n v="24.565999999999999"/>
  </r>
  <r>
    <s v="Import"/>
    <s v="East Asia"/>
    <s v="China"/>
    <s v="Shekou"/>
    <x v="10"/>
    <x v="0"/>
    <s v="Direct"/>
    <n v="11"/>
    <n v="20"/>
    <n v="116.8947"/>
  </r>
  <r>
    <s v="Import"/>
    <s v="East Asia"/>
    <s v="China"/>
    <s v="Shekou"/>
    <x v="2"/>
    <x v="0"/>
    <s v="Direct"/>
    <n v="12"/>
    <n v="20"/>
    <n v="94.688800000000001"/>
  </r>
  <r>
    <s v="Import"/>
    <s v="East Asia"/>
    <s v="China"/>
    <s v="Taizhou"/>
    <x v="8"/>
    <x v="0"/>
    <s v="Direct"/>
    <n v="2"/>
    <n v="4"/>
    <n v="9.8070000000000004"/>
  </r>
  <r>
    <s v="Import"/>
    <s v="East Asia"/>
    <s v="China"/>
    <s v="Tianjinxingang"/>
    <x v="13"/>
    <x v="0"/>
    <s v="Direct"/>
    <n v="3"/>
    <n v="3"/>
    <n v="76.459999999999994"/>
  </r>
  <r>
    <s v="Import"/>
    <s v="East Asia"/>
    <s v="China"/>
    <s v="Tianjinxingang"/>
    <x v="66"/>
    <x v="0"/>
    <s v="Direct"/>
    <n v="4"/>
    <n v="5"/>
    <n v="31.998799999999999"/>
  </r>
  <r>
    <s v="Import"/>
    <s v="East Asia"/>
    <s v="China"/>
    <s v="Tianjinxingang"/>
    <x v="36"/>
    <x v="0"/>
    <s v="Direct"/>
    <n v="5"/>
    <n v="9"/>
    <n v="51.837299999999999"/>
  </r>
  <r>
    <s v="Import"/>
    <s v="East Asia"/>
    <s v="China"/>
    <s v="Tianjinxingang"/>
    <x v="9"/>
    <x v="0"/>
    <s v="Direct"/>
    <n v="124"/>
    <n v="178"/>
    <n v="2596.6442000000002"/>
  </r>
  <r>
    <s v="Import"/>
    <s v="East Asia"/>
    <s v="China"/>
    <s v="Tianjinxingang"/>
    <x v="22"/>
    <x v="0"/>
    <s v="Direct"/>
    <n v="8"/>
    <n v="12"/>
    <n v="70.891400000000004"/>
  </r>
  <r>
    <s v="Import"/>
    <s v="East Asia"/>
    <s v="China"/>
    <s v="Tianjinxingang"/>
    <x v="26"/>
    <x v="2"/>
    <s v="Direct"/>
    <n v="1"/>
    <n v="0"/>
    <n v="11.013"/>
  </r>
  <r>
    <s v="Import"/>
    <s v="East Asia"/>
    <s v="China"/>
    <s v="Wuhan"/>
    <x v="4"/>
    <x v="0"/>
    <s v="Direct"/>
    <n v="2"/>
    <n v="3"/>
    <n v="24.94"/>
  </r>
  <r>
    <s v="Import"/>
    <s v="East Asia"/>
    <s v="China"/>
    <s v="Wuhu"/>
    <x v="71"/>
    <x v="0"/>
    <s v="Direct"/>
    <n v="1"/>
    <n v="1"/>
    <n v="26"/>
  </r>
  <r>
    <s v="Import"/>
    <s v="East Asia"/>
    <s v="China"/>
    <s v="Xiamen"/>
    <x v="15"/>
    <x v="0"/>
    <s v="Direct"/>
    <n v="1"/>
    <n v="1"/>
    <n v="7.6608000000000001"/>
  </r>
  <r>
    <s v="Import"/>
    <s v="East Asia"/>
    <s v="China"/>
    <s v="Xiamen"/>
    <x v="32"/>
    <x v="0"/>
    <s v="Direct"/>
    <n v="51"/>
    <n v="83"/>
    <n v="488.50069999999999"/>
  </r>
  <r>
    <s v="Import"/>
    <s v="East Asia"/>
    <s v="China"/>
    <s v="Xiamen"/>
    <x v="54"/>
    <x v="0"/>
    <s v="Direct"/>
    <n v="2"/>
    <n v="3"/>
    <n v="47.399000000000001"/>
  </r>
  <r>
    <s v="Import"/>
    <s v="East Asia"/>
    <s v="China"/>
    <s v="Xiamen"/>
    <x v="44"/>
    <x v="0"/>
    <s v="Direct"/>
    <n v="1"/>
    <n v="2"/>
    <n v="16.232800000000001"/>
  </r>
  <r>
    <s v="Import"/>
    <s v="East Asia"/>
    <s v="China"/>
    <s v="Xinfeng"/>
    <x v="58"/>
    <x v="0"/>
    <s v="Direct"/>
    <n v="1"/>
    <n v="1"/>
    <n v="4.1805000000000003"/>
  </r>
  <r>
    <s v="Import"/>
    <s v="East Asia"/>
    <s v="China"/>
    <s v="Xinfeng"/>
    <x v="9"/>
    <x v="0"/>
    <s v="Direct"/>
    <n v="5"/>
    <n v="6"/>
    <n v="19.120899999999999"/>
  </r>
  <r>
    <s v="Import"/>
    <s v="East Asia"/>
    <s v="China"/>
    <s v="Xinhui"/>
    <x v="44"/>
    <x v="0"/>
    <s v="Direct"/>
    <n v="4"/>
    <n v="4"/>
    <n v="56.116199999999999"/>
  </r>
  <r>
    <s v="Import"/>
    <s v="East Asia"/>
    <s v="China"/>
    <s v="Yantian"/>
    <x v="76"/>
    <x v="0"/>
    <s v="Direct"/>
    <n v="2"/>
    <n v="2"/>
    <n v="9.2209000000000003"/>
  </r>
  <r>
    <s v="Import"/>
    <s v="East Asia"/>
    <s v="China"/>
    <s v="Yantian"/>
    <x v="32"/>
    <x v="0"/>
    <s v="Direct"/>
    <n v="160"/>
    <n v="275"/>
    <n v="1553.0772999999999"/>
  </r>
  <r>
    <s v="Import"/>
    <s v="East Asia"/>
    <s v="China"/>
    <s v="Yantian"/>
    <x v="20"/>
    <x v="0"/>
    <s v="Direct"/>
    <n v="2"/>
    <n v="3"/>
    <n v="21.1234"/>
  </r>
  <r>
    <s v="Import"/>
    <s v="East Asia"/>
    <s v="China"/>
    <s v="Yantian"/>
    <x v="17"/>
    <x v="0"/>
    <s v="Direct"/>
    <n v="3"/>
    <n v="3"/>
    <n v="70.692999999999998"/>
  </r>
  <r>
    <s v="Import"/>
    <s v="East Asia"/>
    <s v="China"/>
    <s v="Yantian"/>
    <x v="44"/>
    <x v="0"/>
    <s v="Direct"/>
    <n v="2"/>
    <n v="4"/>
    <n v="10.0749"/>
  </r>
  <r>
    <s v="Import"/>
    <s v="East Asia"/>
    <s v="China"/>
    <s v="Yantian"/>
    <x v="0"/>
    <x v="0"/>
    <s v="Direct"/>
    <n v="47"/>
    <n v="77"/>
    <n v="458.1583"/>
  </r>
  <r>
    <s v="Import"/>
    <s v="Australia"/>
    <s v="Australia"/>
    <s v="Sydney"/>
    <x v="82"/>
    <x v="0"/>
    <s v="Direct"/>
    <n v="11"/>
    <n v="22"/>
    <n v="206.15799999999999"/>
  </r>
  <r>
    <s v="Import"/>
    <s v="Australia"/>
    <s v="Australia"/>
    <s v="Sydney"/>
    <x v="2"/>
    <x v="0"/>
    <s v="Direct"/>
    <n v="13"/>
    <n v="21"/>
    <n v="186.58"/>
  </r>
  <r>
    <s v="Import"/>
    <s v="Canada"/>
    <s v="Canada"/>
    <s v="Halifax"/>
    <x v="44"/>
    <x v="0"/>
    <s v="Direct"/>
    <n v="1"/>
    <n v="2"/>
    <n v="19.447099999999999"/>
  </r>
  <r>
    <s v="Import"/>
    <s v="Canada"/>
    <s v="Canada"/>
    <s v="Niagara Falls"/>
    <x v="1"/>
    <x v="0"/>
    <s v="Direct"/>
    <n v="1"/>
    <n v="1"/>
    <n v="19.123999999999999"/>
  </r>
  <r>
    <s v="Import"/>
    <s v="Canada"/>
    <s v="Canada"/>
    <s v="Saskatoon"/>
    <x v="4"/>
    <x v="0"/>
    <s v="Direct"/>
    <n v="12"/>
    <n v="24"/>
    <n v="126.0059"/>
  </r>
  <r>
    <s v="Import"/>
    <s v="Canada"/>
    <s v="Canada"/>
    <s v="Toronto"/>
    <x v="9"/>
    <x v="0"/>
    <s v="Direct"/>
    <n v="2"/>
    <n v="4"/>
    <n v="49.06"/>
  </r>
  <r>
    <s v="Import"/>
    <s v="Canada"/>
    <s v="Canada"/>
    <s v="Vancouver"/>
    <x v="68"/>
    <x v="0"/>
    <s v="Direct"/>
    <n v="1"/>
    <n v="2"/>
    <n v="14.75"/>
  </r>
  <r>
    <s v="Import"/>
    <s v="Canada"/>
    <s v="Canada"/>
    <s v="Vancouver"/>
    <x v="60"/>
    <x v="0"/>
    <s v="Direct"/>
    <n v="1"/>
    <n v="1"/>
    <n v="1.502"/>
  </r>
  <r>
    <s v="Import"/>
    <s v="Central America"/>
    <s v="Costa Rica"/>
    <s v="Moin Bay"/>
    <x v="68"/>
    <x v="0"/>
    <s v="Direct"/>
    <n v="1"/>
    <n v="1"/>
    <n v="14.09"/>
  </r>
  <r>
    <s v="Import"/>
    <s v="Central America"/>
    <s v="Czech Republic"/>
    <s v="Czech Republic - Other"/>
    <x v="60"/>
    <x v="0"/>
    <s v="Direct"/>
    <n v="1"/>
    <n v="1"/>
    <n v="12.891999999999999"/>
  </r>
  <r>
    <s v="Import"/>
    <s v="Central America"/>
    <s v="Mexico"/>
    <s v="Manzanillo, MX"/>
    <x v="44"/>
    <x v="0"/>
    <s v="Direct"/>
    <n v="1"/>
    <n v="2"/>
    <n v="20.854900000000001"/>
  </r>
  <r>
    <s v="Import"/>
    <s v="East Asia"/>
    <s v="China"/>
    <s v="Bayuquan"/>
    <x v="32"/>
    <x v="0"/>
    <s v="Direct"/>
    <n v="3"/>
    <n v="6"/>
    <n v="25.521000000000001"/>
  </r>
  <r>
    <s v="Import"/>
    <s v="East Asia"/>
    <s v="China"/>
    <s v="Changchun"/>
    <x v="4"/>
    <x v="0"/>
    <s v="Direct"/>
    <n v="1"/>
    <n v="2"/>
    <n v="10.224"/>
  </r>
  <r>
    <s v="Import"/>
    <s v="East Asia"/>
    <s v="China"/>
    <s v="Changchun"/>
    <x v="2"/>
    <x v="0"/>
    <s v="Direct"/>
    <n v="11"/>
    <n v="11"/>
    <n v="222.53"/>
  </r>
  <r>
    <s v="Import"/>
    <s v="East Asia"/>
    <s v="China"/>
    <s v="China - other"/>
    <x v="1"/>
    <x v="0"/>
    <s v="Direct"/>
    <n v="6"/>
    <n v="9"/>
    <n v="98.477199999999996"/>
  </r>
  <r>
    <s v="Import"/>
    <s v="East Asia"/>
    <s v="China"/>
    <s v="China - other"/>
    <x v="12"/>
    <x v="0"/>
    <s v="Direct"/>
    <n v="12"/>
    <n v="18"/>
    <n v="217.70240000000001"/>
  </r>
  <r>
    <s v="Import"/>
    <s v="East Asia"/>
    <s v="China"/>
    <s v="China - other"/>
    <x v="18"/>
    <x v="0"/>
    <s v="Direct"/>
    <n v="7"/>
    <n v="7"/>
    <n v="170.56180000000001"/>
  </r>
  <r>
    <s v="Import"/>
    <s v="East Asia"/>
    <s v="China"/>
    <s v="China - other"/>
    <x v="26"/>
    <x v="2"/>
    <s v="Direct"/>
    <n v="2"/>
    <n v="0"/>
    <n v="24.24"/>
  </r>
  <r>
    <s v="Import"/>
    <s v="East Asia"/>
    <s v="China"/>
    <s v="Chongqing"/>
    <x v="9"/>
    <x v="0"/>
    <s v="Direct"/>
    <n v="1"/>
    <n v="2"/>
    <n v="11.05"/>
  </r>
  <r>
    <s v="Import"/>
    <s v="East Asia"/>
    <s v="China"/>
    <s v="Chongqing"/>
    <x v="14"/>
    <x v="0"/>
    <s v="Direct"/>
    <n v="3"/>
    <n v="6"/>
    <n v="76.134"/>
  </r>
  <r>
    <s v="Import"/>
    <s v="East Asia"/>
    <s v="China"/>
    <s v="Chongqing"/>
    <x v="12"/>
    <x v="0"/>
    <s v="Direct"/>
    <n v="1"/>
    <n v="1"/>
    <n v="8.5670000000000002"/>
  </r>
  <r>
    <s v="Import"/>
    <s v="East Asia"/>
    <s v="China"/>
    <s v="Dalian"/>
    <x v="83"/>
    <x v="0"/>
    <s v="Direct"/>
    <n v="1"/>
    <n v="1"/>
    <n v="10.4328"/>
  </r>
  <r>
    <s v="Import"/>
    <s v="East Asia"/>
    <s v="China"/>
    <s v="Dalian"/>
    <x v="58"/>
    <x v="0"/>
    <s v="Direct"/>
    <n v="1"/>
    <n v="2"/>
    <n v="20.45"/>
  </r>
  <r>
    <s v="Import"/>
    <s v="East Asia"/>
    <s v="China"/>
    <s v="Dalian"/>
    <x v="32"/>
    <x v="0"/>
    <s v="Direct"/>
    <n v="2"/>
    <n v="4"/>
    <n v="11.799099999999999"/>
  </r>
  <r>
    <s v="Import"/>
    <s v="East Asia"/>
    <s v="China"/>
    <s v="Dalian"/>
    <x v="36"/>
    <x v="0"/>
    <s v="Direct"/>
    <n v="1"/>
    <n v="1"/>
    <n v="8.7880000000000003"/>
  </r>
  <r>
    <s v="Import"/>
    <s v="East Asia"/>
    <s v="China"/>
    <s v="Dalian"/>
    <x v="8"/>
    <x v="0"/>
    <s v="Direct"/>
    <n v="2"/>
    <n v="3"/>
    <n v="4.8"/>
  </r>
  <r>
    <s v="Import"/>
    <s v="East Asia"/>
    <s v="China"/>
    <s v="Dalian"/>
    <x v="54"/>
    <x v="0"/>
    <s v="Direct"/>
    <n v="23"/>
    <n v="46"/>
    <n v="552.50459999999998"/>
  </r>
  <r>
    <s v="Import"/>
    <s v="East Asia"/>
    <s v="China"/>
    <s v="Dalian"/>
    <x v="4"/>
    <x v="0"/>
    <s v="Direct"/>
    <n v="16"/>
    <n v="20"/>
    <n v="228.59200000000001"/>
  </r>
  <r>
    <s v="Import"/>
    <s v="East Asia"/>
    <s v="China"/>
    <s v="Dalian"/>
    <x v="0"/>
    <x v="0"/>
    <s v="Direct"/>
    <n v="3"/>
    <n v="4"/>
    <n v="33.872999999999998"/>
  </r>
  <r>
    <s v="Import"/>
    <s v="East Asia"/>
    <s v="China"/>
    <s v="Dalian"/>
    <x v="21"/>
    <x v="2"/>
    <s v="Direct"/>
    <n v="14"/>
    <n v="0"/>
    <n v="253.66"/>
  </r>
  <r>
    <s v="Import"/>
    <s v="East Asia"/>
    <s v="China"/>
    <s v="Fangcheng"/>
    <x v="9"/>
    <x v="0"/>
    <s v="Direct"/>
    <n v="4"/>
    <n v="4"/>
    <n v="73.868799999999993"/>
  </r>
  <r>
    <s v="Import"/>
    <s v="East Asia"/>
    <s v="Korea, Republic of"/>
    <s v="Busan"/>
    <x v="9"/>
    <x v="0"/>
    <s v="Direct"/>
    <n v="17"/>
    <n v="26"/>
    <n v="239.42830000000001"/>
  </r>
  <r>
    <s v="Import"/>
    <s v="East Asia"/>
    <s v="Korea, Republic of"/>
    <s v="Busan"/>
    <x v="14"/>
    <x v="0"/>
    <s v="Direct"/>
    <n v="13"/>
    <n v="13"/>
    <n v="263.41300000000001"/>
  </r>
  <r>
    <s v="Import"/>
    <s v="East Asia"/>
    <s v="Korea, Republic of"/>
    <s v="Busan"/>
    <x v="44"/>
    <x v="0"/>
    <s v="Direct"/>
    <n v="23"/>
    <n v="29"/>
    <n v="213.4205"/>
  </r>
  <r>
    <s v="Import"/>
    <s v="East Asia"/>
    <s v="Korea, Republic of"/>
    <s v="Busan"/>
    <x v="12"/>
    <x v="0"/>
    <s v="Direct"/>
    <n v="16"/>
    <n v="29"/>
    <n v="77.593599999999995"/>
  </r>
  <r>
    <s v="Import"/>
    <s v="East Asia"/>
    <s v="Korea, Republic of"/>
    <s v="Kwangyang"/>
    <x v="44"/>
    <x v="0"/>
    <s v="Direct"/>
    <n v="1"/>
    <n v="2"/>
    <n v="3.0127999999999999"/>
  </r>
  <r>
    <s v="Import"/>
    <s v="East Asia"/>
    <s v="Korea, Republic of"/>
    <s v="Kwangyang"/>
    <x v="21"/>
    <x v="0"/>
    <s v="Direct"/>
    <n v="3"/>
    <n v="6"/>
    <n v="34.280099999999997"/>
  </r>
  <r>
    <s v="Import"/>
    <s v="East Asia"/>
    <s v="Korea, Republic of"/>
    <s v="Pyeongtaek"/>
    <x v="26"/>
    <x v="2"/>
    <s v="Direct"/>
    <n v="1"/>
    <n v="0"/>
    <n v="19.7"/>
  </r>
  <r>
    <s v="Import"/>
    <s v="East Asia"/>
    <s v="Korea, Republic of"/>
    <s v="South Korea - other"/>
    <x v="89"/>
    <x v="1"/>
    <s v="Direct"/>
    <n v="1"/>
    <n v="0"/>
    <n v="19830.12"/>
  </r>
  <r>
    <s v="Import"/>
    <s v="East Asia"/>
    <s v="Taiwan"/>
    <s v="Kaohsiung"/>
    <x v="34"/>
    <x v="0"/>
    <s v="Direct"/>
    <n v="15"/>
    <n v="15"/>
    <n v="268.47430000000003"/>
  </r>
  <r>
    <s v="Import"/>
    <s v="East Asia"/>
    <s v="Taiwan"/>
    <s v="Kaohsiung"/>
    <x v="89"/>
    <x v="0"/>
    <s v="Direct"/>
    <n v="1"/>
    <n v="1"/>
    <n v="23.193999999999999"/>
  </r>
  <r>
    <s v="Import"/>
    <s v="East Asia"/>
    <s v="Taiwan"/>
    <s v="Kaohsiung"/>
    <x v="1"/>
    <x v="0"/>
    <s v="Direct"/>
    <n v="15"/>
    <n v="15"/>
    <n v="340.59"/>
  </r>
  <r>
    <s v="Import"/>
    <s v="East Asia"/>
    <s v="Taiwan"/>
    <s v="Kaohsiung"/>
    <x v="12"/>
    <x v="0"/>
    <s v="Direct"/>
    <n v="8"/>
    <n v="11"/>
    <n v="70.002399999999994"/>
  </r>
  <r>
    <s v="Import"/>
    <s v="East Asia"/>
    <s v="Taiwan"/>
    <s v="Kaohsiung"/>
    <x v="91"/>
    <x v="0"/>
    <s v="Direct"/>
    <n v="9"/>
    <n v="9"/>
    <n v="223.63200000000001"/>
  </r>
  <r>
    <s v="Import"/>
    <s v="East Asia"/>
    <s v="Taiwan"/>
    <s v="Kaohsiung"/>
    <x v="96"/>
    <x v="0"/>
    <s v="Direct"/>
    <n v="1"/>
    <n v="1"/>
    <n v="18.3"/>
  </r>
  <r>
    <s v="Import"/>
    <s v="East Asia"/>
    <s v="Taiwan"/>
    <s v="Kaohsiung"/>
    <x v="5"/>
    <x v="0"/>
    <s v="Direct"/>
    <n v="1"/>
    <n v="2"/>
    <n v="11.870900000000001"/>
  </r>
  <r>
    <s v="Import"/>
    <s v="East Asia"/>
    <s v="Taiwan"/>
    <s v="Keelung"/>
    <x v="22"/>
    <x v="0"/>
    <s v="Direct"/>
    <n v="3"/>
    <n v="3"/>
    <n v="27.3078"/>
  </r>
  <r>
    <s v="Import"/>
    <s v="East Asia"/>
    <s v="Taiwan"/>
    <s v="Keelung"/>
    <x v="44"/>
    <x v="0"/>
    <s v="Direct"/>
    <n v="3"/>
    <n v="5"/>
    <n v="63.218400000000003"/>
  </r>
  <r>
    <s v="Import"/>
    <s v="East Asia"/>
    <s v="Taiwan"/>
    <s v="Mailiao"/>
    <x v="89"/>
    <x v="1"/>
    <s v="Direct"/>
    <n v="2"/>
    <n v="0"/>
    <n v="33714.921999999999"/>
  </r>
  <r>
    <s v="Import"/>
    <s v="East Asia"/>
    <s v="Taiwan"/>
    <s v="Taichung"/>
    <x v="32"/>
    <x v="0"/>
    <s v="Direct"/>
    <n v="4"/>
    <n v="5"/>
    <n v="25.629000000000001"/>
  </r>
  <r>
    <s v="Import"/>
    <s v="East Asia"/>
    <s v="Taiwan"/>
    <s v="Taichung"/>
    <x v="4"/>
    <x v="0"/>
    <s v="Direct"/>
    <n v="10"/>
    <n v="14"/>
    <n v="105.0545"/>
  </r>
  <r>
    <s v="Import"/>
    <s v="East Asia"/>
    <s v="Taiwan"/>
    <s v="Taichung"/>
    <x v="75"/>
    <x v="0"/>
    <s v="Direct"/>
    <n v="1"/>
    <n v="1"/>
    <n v="8.33"/>
  </r>
  <r>
    <s v="Import"/>
    <s v="East Asia"/>
    <s v="Taiwan"/>
    <s v="Taoyuan"/>
    <x v="1"/>
    <x v="0"/>
    <s v="Direct"/>
    <n v="3"/>
    <n v="4"/>
    <n v="45.12"/>
  </r>
  <r>
    <s v="Import"/>
    <s v="East Asia"/>
    <s v="Taiwan"/>
    <s v="Taoyuan"/>
    <x v="22"/>
    <x v="0"/>
    <s v="Direct"/>
    <n v="1"/>
    <n v="1"/>
    <n v="7.5750999999999999"/>
  </r>
  <r>
    <s v="Import"/>
    <s v="East Asia"/>
    <s v="Taiwan"/>
    <s v="Taoyuan"/>
    <x v="12"/>
    <x v="0"/>
    <s v="Direct"/>
    <n v="5"/>
    <n v="10"/>
    <n v="77.688699999999997"/>
  </r>
  <r>
    <s v="Import"/>
    <s v="East Asia"/>
    <s v="Taiwan"/>
    <s v="Taoyuan"/>
    <x v="0"/>
    <x v="0"/>
    <s v="Direct"/>
    <n v="1"/>
    <n v="2"/>
    <n v="10.4367"/>
  </r>
  <r>
    <s v="Import"/>
    <s v="East Asia"/>
    <s v="Taiwan"/>
    <s v="Taoyuan"/>
    <x v="5"/>
    <x v="0"/>
    <s v="Direct"/>
    <n v="1"/>
    <n v="1"/>
    <n v="10.671200000000001"/>
  </r>
  <r>
    <s v="Import"/>
    <s v="Eastern Europe and Russia"/>
    <s v="Bulgaria"/>
    <s v="Varna"/>
    <x v="36"/>
    <x v="0"/>
    <s v="Direct"/>
    <n v="1"/>
    <n v="2"/>
    <n v="23.78"/>
  </r>
  <r>
    <s v="Import"/>
    <s v="Eastern Europe and Russia"/>
    <s v="Estonia"/>
    <s v="Tallinn"/>
    <x v="30"/>
    <x v="0"/>
    <s v="Direct"/>
    <n v="2"/>
    <n v="4"/>
    <n v="45.6"/>
  </r>
  <r>
    <s v="Import"/>
    <s v="Eastern Europe and Russia"/>
    <s v="Lithuania"/>
    <s v="Klaipeda"/>
    <x v="13"/>
    <x v="0"/>
    <s v="Direct"/>
    <n v="6"/>
    <n v="6"/>
    <n v="150.36000000000001"/>
  </r>
  <r>
    <s v="Import"/>
    <s v="Eastern Europe and Russia"/>
    <s v="Poland"/>
    <s v="Gdansk"/>
    <x v="51"/>
    <x v="0"/>
    <s v="Direct"/>
    <n v="1"/>
    <n v="1"/>
    <n v="1.5"/>
  </r>
  <r>
    <s v="Import"/>
    <s v="Eastern Europe and Russia"/>
    <s v="Poland"/>
    <s v="Gdansk"/>
    <x v="32"/>
    <x v="0"/>
    <s v="Direct"/>
    <n v="1"/>
    <n v="1"/>
    <n v="1.06"/>
  </r>
  <r>
    <s v="Import"/>
    <s v="East Asia"/>
    <s v="China"/>
    <s v="Yueyang"/>
    <x v="1"/>
    <x v="0"/>
    <s v="Direct"/>
    <n v="4"/>
    <n v="4"/>
    <n v="97.24"/>
  </r>
  <r>
    <s v="Import"/>
    <s v="East Asia"/>
    <s v="China"/>
    <s v="Yueyang"/>
    <x v="60"/>
    <x v="0"/>
    <s v="Direct"/>
    <n v="1"/>
    <n v="1"/>
    <n v="3.3635000000000002"/>
  </r>
  <r>
    <s v="Import"/>
    <s v="East Asia"/>
    <s v="China"/>
    <s v="Zhangjiagang"/>
    <x v="1"/>
    <x v="0"/>
    <s v="Direct"/>
    <n v="6"/>
    <n v="6"/>
    <n v="116.04"/>
  </r>
  <r>
    <s v="Import"/>
    <s v="East Asia"/>
    <s v="China"/>
    <s v="Zhenjiang"/>
    <x v="71"/>
    <x v="0"/>
    <s v="Direct"/>
    <n v="1"/>
    <n v="1"/>
    <n v="19.8"/>
  </r>
  <r>
    <s v="Import"/>
    <s v="East Asia"/>
    <s v="China"/>
    <s v="Zhenjiang"/>
    <x v="1"/>
    <x v="0"/>
    <s v="Direct"/>
    <n v="2"/>
    <n v="2"/>
    <n v="46.375999999999998"/>
  </r>
  <r>
    <s v="Import"/>
    <s v="East Asia"/>
    <s v="China"/>
    <s v="Zhongshan"/>
    <x v="51"/>
    <x v="0"/>
    <s v="Direct"/>
    <n v="1"/>
    <n v="1"/>
    <n v="25.46"/>
  </r>
  <r>
    <s v="Import"/>
    <s v="East Asia"/>
    <s v="China"/>
    <s v="Zhongshan"/>
    <x v="4"/>
    <x v="0"/>
    <s v="Direct"/>
    <n v="4"/>
    <n v="7"/>
    <n v="31.312999999999999"/>
  </r>
  <r>
    <s v="Import"/>
    <s v="East Asia"/>
    <s v="China"/>
    <s v="Zhongshan"/>
    <x v="75"/>
    <x v="0"/>
    <s v="Direct"/>
    <n v="2"/>
    <n v="3"/>
    <n v="14.7"/>
  </r>
  <r>
    <s v="Import"/>
    <s v="East Asia"/>
    <s v="China"/>
    <s v="Zhongshan"/>
    <x v="5"/>
    <x v="0"/>
    <s v="Direct"/>
    <n v="1"/>
    <n v="1"/>
    <n v="3.831"/>
  </r>
  <r>
    <s v="Import"/>
    <s v="East Asia"/>
    <s v="China"/>
    <s v="Zhuhai"/>
    <x v="10"/>
    <x v="0"/>
    <s v="Direct"/>
    <n v="1"/>
    <n v="2"/>
    <n v="15.132"/>
  </r>
  <r>
    <s v="Import"/>
    <s v="East Asia"/>
    <s v="Hong Kong"/>
    <s v="Hong Kong"/>
    <x v="1"/>
    <x v="0"/>
    <s v="Direct"/>
    <n v="2"/>
    <n v="3"/>
    <n v="31.056100000000001"/>
  </r>
  <r>
    <s v="Import"/>
    <s v="East Asia"/>
    <s v="Hong Kong"/>
    <s v="Hong Kong"/>
    <x v="51"/>
    <x v="0"/>
    <s v="Direct"/>
    <n v="2"/>
    <n v="2"/>
    <n v="7.5279999999999996"/>
  </r>
  <r>
    <s v="Import"/>
    <s v="East Asia"/>
    <s v="Hong Kong"/>
    <s v="Hong Kong"/>
    <x v="75"/>
    <x v="0"/>
    <s v="Direct"/>
    <n v="2"/>
    <n v="4"/>
    <n v="18.452500000000001"/>
  </r>
  <r>
    <s v="Import"/>
    <s v="East Asia"/>
    <s v="Hong Kong"/>
    <s v="Hong Kong"/>
    <x v="5"/>
    <x v="0"/>
    <s v="Direct"/>
    <n v="3"/>
    <n v="4"/>
    <n v="17.527200000000001"/>
  </r>
  <r>
    <s v="Import"/>
    <s v="East Asia"/>
    <s v="Korea, Republic of"/>
    <s v="Busan"/>
    <x v="71"/>
    <x v="0"/>
    <s v="Direct"/>
    <n v="4"/>
    <n v="4"/>
    <n v="82.1"/>
  </r>
  <r>
    <s v="Import"/>
    <s v="East Asia"/>
    <s v="Korea, Republic of"/>
    <s v="Busan"/>
    <x v="1"/>
    <x v="0"/>
    <s v="Direct"/>
    <n v="44"/>
    <n v="44"/>
    <n v="878.95100000000002"/>
  </r>
  <r>
    <s v="Import"/>
    <s v="East Asia"/>
    <s v="Korea, Republic of"/>
    <s v="Busan"/>
    <x v="51"/>
    <x v="0"/>
    <s v="Direct"/>
    <n v="1"/>
    <n v="1"/>
    <n v="13.27"/>
  </r>
  <r>
    <s v="Import"/>
    <s v="East Asia"/>
    <s v="Korea, Republic of"/>
    <s v="Busan"/>
    <x v="53"/>
    <x v="0"/>
    <s v="Direct"/>
    <n v="1"/>
    <n v="1"/>
    <n v="14.201000000000001"/>
  </r>
  <r>
    <s v="Import"/>
    <s v="East Asia"/>
    <s v="Korea, Republic of"/>
    <s v="Busan"/>
    <x v="73"/>
    <x v="0"/>
    <s v="Direct"/>
    <n v="1"/>
    <n v="1"/>
    <n v="4.0830000000000002"/>
  </r>
  <r>
    <s v="Import"/>
    <s v="East Asia"/>
    <s v="Korea, Republic of"/>
    <s v="Busan"/>
    <x v="68"/>
    <x v="0"/>
    <s v="Direct"/>
    <n v="2"/>
    <n v="3"/>
    <n v="28.547999999999998"/>
  </r>
  <r>
    <s v="Import"/>
    <s v="East Asia"/>
    <s v="Korea, Republic of"/>
    <s v="Busan"/>
    <x v="60"/>
    <x v="0"/>
    <s v="Direct"/>
    <n v="52"/>
    <n v="72"/>
    <n v="1070.2940000000001"/>
  </r>
  <r>
    <s v="Import"/>
    <s v="East Asia"/>
    <s v="Korea, Republic of"/>
    <s v="Busan"/>
    <x v="26"/>
    <x v="0"/>
    <s v="Direct"/>
    <n v="1"/>
    <n v="1"/>
    <n v="3.5720000000000001"/>
  </r>
  <r>
    <s v="Import"/>
    <s v="East Asia"/>
    <s v="Taiwan"/>
    <s v="Kaohsiung"/>
    <x v="40"/>
    <x v="0"/>
    <s v="Direct"/>
    <n v="2"/>
    <n v="2"/>
    <n v="5.7779999999999996"/>
  </r>
  <r>
    <s v="Import"/>
    <s v="East Asia"/>
    <s v="Taiwan"/>
    <s v="Kaohsiung"/>
    <x v="32"/>
    <x v="0"/>
    <s v="Direct"/>
    <n v="7"/>
    <n v="12"/>
    <n v="84.792100000000005"/>
  </r>
  <r>
    <s v="Import"/>
    <s v="East Asia"/>
    <s v="Taiwan"/>
    <s v="Kaohsiung"/>
    <x v="4"/>
    <x v="0"/>
    <s v="Direct"/>
    <n v="2"/>
    <n v="2"/>
    <n v="10.1"/>
  </r>
  <r>
    <s v="Import"/>
    <s v="East Asia"/>
    <s v="Taiwan"/>
    <s v="Kaohsiung"/>
    <x v="44"/>
    <x v="0"/>
    <s v="Direct"/>
    <n v="2"/>
    <n v="3"/>
    <n v="34.458300000000001"/>
  </r>
  <r>
    <s v="Import"/>
    <s v="East Asia"/>
    <s v="Taiwan"/>
    <s v="Kaohsiung"/>
    <x v="21"/>
    <x v="0"/>
    <s v="Direct"/>
    <n v="1"/>
    <n v="2"/>
    <n v="15.45"/>
  </r>
  <r>
    <s v="Import"/>
    <s v="East Asia"/>
    <s v="Taiwan"/>
    <s v="Keelung"/>
    <x v="49"/>
    <x v="0"/>
    <s v="Direct"/>
    <n v="2"/>
    <n v="2"/>
    <n v="36.68"/>
  </r>
  <r>
    <s v="Import"/>
    <s v="East Asia"/>
    <s v="Taiwan"/>
    <s v="Taichung"/>
    <x v="9"/>
    <x v="0"/>
    <s v="Direct"/>
    <n v="14"/>
    <n v="21"/>
    <n v="269.0693"/>
  </r>
  <r>
    <s v="Import"/>
    <s v="East Asia"/>
    <s v="Taiwan"/>
    <s v="Taichung"/>
    <x v="62"/>
    <x v="0"/>
    <s v="Direct"/>
    <n v="1"/>
    <n v="1"/>
    <n v="37.185600000000001"/>
  </r>
  <r>
    <s v="Import"/>
    <s v="East Asia"/>
    <s v="Taiwan"/>
    <s v="Taichung"/>
    <x v="12"/>
    <x v="0"/>
    <s v="Direct"/>
    <n v="4"/>
    <n v="4"/>
    <n v="20.795400000000001"/>
  </r>
  <r>
    <s v="Import"/>
    <s v="East Asia"/>
    <s v="Taiwan"/>
    <s v="Taichung"/>
    <x v="0"/>
    <x v="0"/>
    <s v="Direct"/>
    <n v="5"/>
    <n v="6"/>
    <n v="42.000399999999999"/>
  </r>
  <r>
    <s v="Import"/>
    <s v="East Asia"/>
    <s v="Taiwan"/>
    <s v="Taichung"/>
    <x v="96"/>
    <x v="0"/>
    <s v="Direct"/>
    <n v="1"/>
    <n v="1"/>
    <n v="26.314"/>
  </r>
  <r>
    <s v="Import"/>
    <s v="East Asia"/>
    <s v="Taiwan"/>
    <s v="Taichung"/>
    <x v="21"/>
    <x v="0"/>
    <s v="Direct"/>
    <n v="14"/>
    <n v="27"/>
    <n v="171.63300000000001"/>
  </r>
  <r>
    <s v="Import"/>
    <s v="East Asia"/>
    <s v="Taiwan"/>
    <s v="Taichung"/>
    <x v="10"/>
    <x v="0"/>
    <s v="Direct"/>
    <n v="1"/>
    <n v="2"/>
    <n v="19.77"/>
  </r>
  <r>
    <s v="Import"/>
    <s v="East Asia"/>
    <s v="Taiwan"/>
    <s v="Taoyuan"/>
    <x v="4"/>
    <x v="0"/>
    <s v="Direct"/>
    <n v="3"/>
    <n v="5"/>
    <n v="38.8568"/>
  </r>
  <r>
    <s v="Import"/>
    <s v="East Asia"/>
    <s v="Taiwan"/>
    <s v="Taoyuan"/>
    <x v="21"/>
    <x v="0"/>
    <s v="Direct"/>
    <n v="2"/>
    <n v="2"/>
    <n v="5.8158000000000003"/>
  </r>
  <r>
    <s v="Import"/>
    <s v="Eastern Europe and Russia"/>
    <s v="Hungary"/>
    <s v="SZEKESFEHERVAR"/>
    <x v="12"/>
    <x v="0"/>
    <s v="Direct"/>
    <n v="2"/>
    <n v="4"/>
    <n v="23.704999999999998"/>
  </r>
  <r>
    <s v="Import"/>
    <s v="Eastern Europe and Russia"/>
    <s v="Lithuania"/>
    <s v="Klaipeda"/>
    <x v="43"/>
    <x v="0"/>
    <s v="Direct"/>
    <n v="1"/>
    <n v="1"/>
    <n v="21.478999999999999"/>
  </r>
  <r>
    <s v="Import"/>
    <s v="Eastern Europe and Russia"/>
    <s v="Lithuania"/>
    <s v="Klaipeda"/>
    <x v="5"/>
    <x v="0"/>
    <s v="Direct"/>
    <n v="1"/>
    <n v="2"/>
    <n v="2.5249999999999999"/>
  </r>
  <r>
    <s v="Import"/>
    <s v="Eastern Europe and Russia"/>
    <s v="Poland"/>
    <s v="Gdansk"/>
    <x v="49"/>
    <x v="0"/>
    <s v="Direct"/>
    <n v="1"/>
    <n v="1"/>
    <n v="15.8933"/>
  </r>
  <r>
    <s v="Import"/>
    <s v="Eastern Europe and Russia"/>
    <s v="Poland"/>
    <s v="Gdansk"/>
    <x v="12"/>
    <x v="0"/>
    <s v="Direct"/>
    <n v="1"/>
    <n v="1"/>
    <n v="0.56999999999999995"/>
  </r>
  <r>
    <s v="Import"/>
    <s v="Eastern Europe and Russia"/>
    <s v="Poland"/>
    <s v="Gdynia"/>
    <x v="76"/>
    <x v="0"/>
    <s v="Direct"/>
    <n v="1"/>
    <n v="1"/>
    <n v="3.1663999999999999"/>
  </r>
  <r>
    <s v="Import"/>
    <s v="Eastern Europe and Russia"/>
    <s v="Poland"/>
    <s v="Gdynia"/>
    <x v="8"/>
    <x v="0"/>
    <s v="Direct"/>
    <n v="1"/>
    <n v="2"/>
    <n v="7.35"/>
  </r>
  <r>
    <s v="Import"/>
    <s v="Eastern Europe and Russia"/>
    <s v="Poland"/>
    <s v="Gdynia"/>
    <x v="12"/>
    <x v="0"/>
    <s v="Direct"/>
    <n v="2"/>
    <n v="4"/>
    <n v="26.2"/>
  </r>
  <r>
    <s v="Import"/>
    <s v="Indian Ocean Islands"/>
    <s v="Seychelles"/>
    <s v="Port Victoria"/>
    <x v="37"/>
    <x v="0"/>
    <s v="Direct"/>
    <n v="3"/>
    <n v="3"/>
    <n v="60.163200000000003"/>
  </r>
  <r>
    <s v="Import"/>
    <s v="Japan"/>
    <s v="Japan"/>
    <s v="Hakata"/>
    <x v="62"/>
    <x v="0"/>
    <s v="Direct"/>
    <n v="2"/>
    <n v="2"/>
    <n v="36.96"/>
  </r>
  <r>
    <s v="Import"/>
    <s v="Japan"/>
    <s v="Japan"/>
    <s v="Hakata"/>
    <x v="12"/>
    <x v="0"/>
    <s v="Direct"/>
    <n v="0"/>
    <n v="0"/>
    <n v="10.654"/>
  </r>
  <r>
    <s v="Import"/>
    <s v="Japan"/>
    <s v="Japan"/>
    <s v="Hakata"/>
    <x v="21"/>
    <x v="0"/>
    <s v="Direct"/>
    <n v="11"/>
    <n v="22"/>
    <n v="129.55099999999999"/>
  </r>
  <r>
    <s v="Import"/>
    <s v="Japan"/>
    <s v="Japan"/>
    <s v="Kanda"/>
    <x v="80"/>
    <x v="2"/>
    <s v="Direct"/>
    <n v="589"/>
    <n v="0"/>
    <n v="967.8"/>
  </r>
  <r>
    <s v="Import"/>
    <s v="Japan"/>
    <s v="Japan"/>
    <s v="Kobe"/>
    <x v="12"/>
    <x v="2"/>
    <s v="Direct"/>
    <n v="34"/>
    <n v="0"/>
    <n v="125.142"/>
  </r>
  <r>
    <s v="Import"/>
    <s v="Japan"/>
    <s v="Japan"/>
    <s v="Kobe"/>
    <x v="12"/>
    <x v="0"/>
    <s v="Direct"/>
    <n v="4"/>
    <n v="6"/>
    <n v="49.7"/>
  </r>
  <r>
    <s v="Import"/>
    <s v="Japan"/>
    <s v="Japan"/>
    <s v="Kobe"/>
    <x v="2"/>
    <x v="0"/>
    <s v="Direct"/>
    <n v="1"/>
    <n v="1"/>
    <n v="5.8"/>
  </r>
  <r>
    <s v="Import"/>
    <s v="Japan"/>
    <s v="Japan"/>
    <s v="Kobe"/>
    <x v="26"/>
    <x v="2"/>
    <s v="Direct"/>
    <n v="23"/>
    <n v="0"/>
    <n v="634.83000000000004"/>
  </r>
  <r>
    <s v="Import"/>
    <s v="Japan"/>
    <s v="Japan"/>
    <s v="Moji"/>
    <x v="1"/>
    <x v="0"/>
    <s v="Direct"/>
    <n v="2"/>
    <n v="3"/>
    <n v="16"/>
  </r>
  <r>
    <s v="Import"/>
    <s v="Japan"/>
    <s v="Japan"/>
    <s v="Moji"/>
    <x v="75"/>
    <x v="0"/>
    <s v="Direct"/>
    <n v="1"/>
    <n v="2"/>
    <n v="13.5412"/>
  </r>
  <r>
    <s v="Import"/>
    <s v="Japan"/>
    <s v="Japan"/>
    <s v="Nagoya"/>
    <x v="80"/>
    <x v="2"/>
    <s v="Direct"/>
    <n v="1139"/>
    <n v="0"/>
    <n v="1984.36"/>
  </r>
  <r>
    <s v="Import"/>
    <s v="Japan"/>
    <s v="Japan"/>
    <s v="Nagoya"/>
    <x v="12"/>
    <x v="2"/>
    <s v="Direct"/>
    <n v="9"/>
    <n v="0"/>
    <n v="13.396000000000001"/>
  </r>
  <r>
    <s v="Import"/>
    <s v="Japan"/>
    <s v="Japan"/>
    <s v="Nagoya"/>
    <x v="21"/>
    <x v="0"/>
    <s v="Direct"/>
    <n v="1"/>
    <n v="2"/>
    <n v="9.0808999999999997"/>
  </r>
  <r>
    <s v="Import"/>
    <s v="Japan"/>
    <s v="Japan"/>
    <s v="Osaka"/>
    <x v="4"/>
    <x v="0"/>
    <s v="Direct"/>
    <n v="1"/>
    <n v="1"/>
    <n v="7.83"/>
  </r>
  <r>
    <s v="Import"/>
    <s v="Japan"/>
    <s v="Japan"/>
    <s v="Osaka"/>
    <x v="21"/>
    <x v="0"/>
    <s v="Direct"/>
    <n v="3"/>
    <n v="5"/>
    <n v="15.103999999999999"/>
  </r>
  <r>
    <s v="Import"/>
    <s v="Japan"/>
    <s v="Japan"/>
    <s v="Osaka"/>
    <x v="87"/>
    <x v="0"/>
    <s v="Direct"/>
    <n v="25"/>
    <n v="25"/>
    <n v="559.33500000000004"/>
  </r>
  <r>
    <s v="Import"/>
    <s v="South-East Asia"/>
    <s v="Singapore"/>
    <s v="Singapore"/>
    <x v="80"/>
    <x v="2"/>
    <s v="Direct"/>
    <n v="10"/>
    <n v="0"/>
    <n v="16.32"/>
  </r>
  <r>
    <s v="Import"/>
    <s v="South-East Asia"/>
    <s v="Singapore"/>
    <s v="Singapore"/>
    <x v="62"/>
    <x v="0"/>
    <s v="Direct"/>
    <n v="6"/>
    <n v="8"/>
    <n v="54.492600000000003"/>
  </r>
  <r>
    <s v="Import"/>
    <s v="South-East Asia"/>
    <s v="Singapore"/>
    <s v="Singapore"/>
    <x v="14"/>
    <x v="0"/>
    <s v="Direct"/>
    <n v="1"/>
    <n v="2"/>
    <n v="11.131"/>
  </r>
  <r>
    <s v="Import"/>
    <s v="South-East Asia"/>
    <s v="Singapore"/>
    <s v="Singapore"/>
    <x v="3"/>
    <x v="0"/>
    <s v="Direct"/>
    <n v="5"/>
    <n v="8"/>
    <n v="17.140999999999998"/>
  </r>
  <r>
    <s v="Import"/>
    <s v="South-East Asia"/>
    <s v="Singapore"/>
    <s v="Singapore"/>
    <x v="11"/>
    <x v="0"/>
    <s v="Direct"/>
    <n v="239"/>
    <n v="239"/>
    <n v="4299.7191999999995"/>
  </r>
  <r>
    <s v="Import"/>
    <s v="South-East Asia"/>
    <s v="Singapore"/>
    <s v="Singapore"/>
    <x v="0"/>
    <x v="0"/>
    <s v="Direct"/>
    <n v="8"/>
    <n v="14"/>
    <n v="138.0128"/>
  </r>
  <r>
    <s v="Import"/>
    <s v="South-East Asia"/>
    <s v="Singapore"/>
    <s v="Singapore"/>
    <x v="82"/>
    <x v="0"/>
    <s v="Direct"/>
    <n v="14"/>
    <n v="26"/>
    <n v="243.14070000000001"/>
  </r>
  <r>
    <s v="Import"/>
    <s v="South-East Asia"/>
    <s v="Singapore"/>
    <s v="Singapore"/>
    <x v="2"/>
    <x v="0"/>
    <s v="Direct"/>
    <n v="50"/>
    <n v="89"/>
    <n v="931.68859999999995"/>
  </r>
  <r>
    <s v="Import"/>
    <s v="South-East Asia"/>
    <s v="Singapore"/>
    <s v="Singapore"/>
    <x v="77"/>
    <x v="0"/>
    <s v="Direct"/>
    <n v="0"/>
    <n v="0"/>
    <n v="0.46800000000000003"/>
  </r>
  <r>
    <s v="Import"/>
    <s v="South-East Asia"/>
    <s v="Thailand"/>
    <s v="Bangkok"/>
    <x v="71"/>
    <x v="0"/>
    <s v="Direct"/>
    <n v="0"/>
    <n v="0"/>
    <n v="1.639"/>
  </r>
  <r>
    <s v="Import"/>
    <s v="South-East Asia"/>
    <s v="Thailand"/>
    <s v="Bangkok"/>
    <x v="1"/>
    <x v="0"/>
    <s v="Direct"/>
    <n v="6"/>
    <n v="8"/>
    <n v="147.67400000000001"/>
  </r>
  <r>
    <s v="Import"/>
    <s v="South-East Asia"/>
    <s v="Thailand"/>
    <s v="Bangkok"/>
    <x v="51"/>
    <x v="0"/>
    <s v="Direct"/>
    <n v="50"/>
    <n v="50"/>
    <n v="1129.77"/>
  </r>
  <r>
    <s v="Import"/>
    <s v="South-East Asia"/>
    <s v="Thailand"/>
    <s v="Bangkok"/>
    <x v="49"/>
    <x v="0"/>
    <s v="Direct"/>
    <n v="8"/>
    <n v="11"/>
    <n v="145.4494"/>
  </r>
  <r>
    <s v="Import"/>
    <s v="South-East Asia"/>
    <s v="Thailand"/>
    <s v="Bangkok"/>
    <x v="68"/>
    <x v="0"/>
    <s v="Direct"/>
    <n v="16"/>
    <n v="16"/>
    <n v="325.94920000000002"/>
  </r>
  <r>
    <s v="Import"/>
    <s v="South-East Asia"/>
    <s v="Thailand"/>
    <s v="Bangkok"/>
    <x v="54"/>
    <x v="0"/>
    <s v="Direct"/>
    <n v="20"/>
    <n v="20"/>
    <n v="520.26"/>
  </r>
  <r>
    <s v="Import"/>
    <s v="South-East Asia"/>
    <s v="Thailand"/>
    <s v="Bangkok"/>
    <x v="20"/>
    <x v="0"/>
    <s v="Direct"/>
    <n v="3"/>
    <n v="3"/>
    <n v="55.944000000000003"/>
  </r>
  <r>
    <s v="Import"/>
    <s v="South-East Asia"/>
    <s v="Thailand"/>
    <s v="Bangkok"/>
    <x v="5"/>
    <x v="0"/>
    <s v="Direct"/>
    <n v="3"/>
    <n v="3"/>
    <n v="5.6090999999999998"/>
  </r>
  <r>
    <s v="Import"/>
    <s v="South-East Asia"/>
    <s v="Thailand"/>
    <s v="Bangkok Modern Terminals"/>
    <x v="68"/>
    <x v="0"/>
    <s v="Direct"/>
    <n v="1"/>
    <n v="1"/>
    <n v="21.6"/>
  </r>
  <r>
    <s v="Import"/>
    <s v="South-East Asia"/>
    <s v="Thailand"/>
    <s v="Laem Chabang"/>
    <x v="34"/>
    <x v="0"/>
    <s v="Direct"/>
    <n v="269"/>
    <n v="269"/>
    <n v="5203.4328999999998"/>
  </r>
  <r>
    <s v="Import"/>
    <s v="South-East Asia"/>
    <s v="Thailand"/>
    <s v="Laem Chabang"/>
    <x v="71"/>
    <x v="0"/>
    <s v="Direct"/>
    <n v="1"/>
    <n v="1"/>
    <n v="10.5"/>
  </r>
  <r>
    <s v="Import"/>
    <s v="South-East Asia"/>
    <s v="Thailand"/>
    <s v="Laem Chabang"/>
    <x v="51"/>
    <x v="0"/>
    <s v="Direct"/>
    <n v="6"/>
    <n v="12"/>
    <n v="96.732799999999997"/>
  </r>
  <r>
    <s v="Import"/>
    <s v="South-East Asia"/>
    <s v="Thailand"/>
    <s v="Laem Chabang"/>
    <x v="49"/>
    <x v="0"/>
    <s v="Direct"/>
    <n v="4"/>
    <n v="6"/>
    <n v="66.670199999999994"/>
  </r>
  <r>
    <s v="Import"/>
    <s v="South-East Asia"/>
    <s v="Thailand"/>
    <s v="Laem Chabang"/>
    <x v="68"/>
    <x v="0"/>
    <s v="Direct"/>
    <n v="2"/>
    <n v="3"/>
    <n v="45.908299999999997"/>
  </r>
  <r>
    <s v="Import"/>
    <s v="South-East Asia"/>
    <s v="Thailand"/>
    <s v="Laem Chabang"/>
    <x v="54"/>
    <x v="0"/>
    <s v="Direct"/>
    <n v="4"/>
    <n v="5"/>
    <n v="95.022199999999998"/>
  </r>
  <r>
    <s v="Import"/>
    <s v="South-East Asia"/>
    <s v="Thailand"/>
    <s v="Laem Chabang"/>
    <x v="60"/>
    <x v="0"/>
    <s v="Direct"/>
    <n v="5"/>
    <n v="6"/>
    <n v="94.488699999999994"/>
  </r>
  <r>
    <s v="Import"/>
    <s v="South-East Asia"/>
    <s v="Thailand"/>
    <s v="Lat Krabang"/>
    <x v="37"/>
    <x v="0"/>
    <s v="Direct"/>
    <n v="1"/>
    <n v="1"/>
    <n v="19.6768"/>
  </r>
  <r>
    <s v="Import"/>
    <s v="South-East Asia"/>
    <s v="Thailand"/>
    <s v="Lat Krabang"/>
    <x v="0"/>
    <x v="0"/>
    <s v="Direct"/>
    <n v="1"/>
    <n v="1"/>
    <n v="18.068100000000001"/>
  </r>
  <r>
    <s v="Import"/>
    <s v="South-East Asia"/>
    <s v="Thailand"/>
    <s v="Thailand - other"/>
    <x v="21"/>
    <x v="0"/>
    <s v="Direct"/>
    <n v="1"/>
    <n v="1"/>
    <n v="5.16"/>
  </r>
  <r>
    <s v="Import"/>
    <s v="South-East Asia"/>
    <s v="Vietnam"/>
    <s v="Cat Lai"/>
    <x v="15"/>
    <x v="0"/>
    <s v="Direct"/>
    <n v="1"/>
    <n v="1"/>
    <n v="5.6159999999999997"/>
  </r>
  <r>
    <s v="Import"/>
    <s v="Japan"/>
    <s v="Japan"/>
    <s v="Tokyo"/>
    <x v="80"/>
    <x v="2"/>
    <s v="Direct"/>
    <n v="166"/>
    <n v="0"/>
    <n v="306.798"/>
  </r>
  <r>
    <s v="Import"/>
    <s v="Japan"/>
    <s v="Japan"/>
    <s v="Tokyo"/>
    <x v="12"/>
    <x v="0"/>
    <s v="Direct"/>
    <n v="11"/>
    <n v="21"/>
    <n v="170.7"/>
  </r>
  <r>
    <s v="Import"/>
    <s v="Japan"/>
    <s v="Japan"/>
    <s v="Tokyo"/>
    <x v="10"/>
    <x v="0"/>
    <s v="Direct"/>
    <n v="1"/>
    <n v="1"/>
    <n v="3.427"/>
  </r>
  <r>
    <s v="Import"/>
    <s v="Japan"/>
    <s v="Japan"/>
    <s v="Tokyo"/>
    <x v="2"/>
    <x v="0"/>
    <s v="Direct"/>
    <n v="1"/>
    <n v="1"/>
    <n v="6"/>
  </r>
  <r>
    <s v="Import"/>
    <s v="Japan"/>
    <s v="Japan"/>
    <s v="Yokkaichi"/>
    <x v="21"/>
    <x v="0"/>
    <s v="Direct"/>
    <n v="10"/>
    <n v="20"/>
    <n v="96.826999999999998"/>
  </r>
  <r>
    <s v="Import"/>
    <s v="Japan"/>
    <s v="Japan"/>
    <s v="Yokohama"/>
    <x v="68"/>
    <x v="0"/>
    <s v="Direct"/>
    <n v="1"/>
    <n v="1"/>
    <n v="8.7189999999999994"/>
  </r>
  <r>
    <s v="Import"/>
    <s v="Japan"/>
    <s v="Japan"/>
    <s v="Yokohama"/>
    <x v="24"/>
    <x v="2"/>
    <s v="Direct"/>
    <n v="19"/>
    <n v="0"/>
    <n v="32.4"/>
  </r>
  <r>
    <s v="Import"/>
    <s v="Japan"/>
    <s v="Japan"/>
    <s v="Yokohama"/>
    <x v="12"/>
    <x v="0"/>
    <s v="Direct"/>
    <n v="5"/>
    <n v="9"/>
    <n v="54.820999999999998"/>
  </r>
  <r>
    <s v="Import"/>
    <s v="Mediterranean"/>
    <s v="Croatia"/>
    <s v="Rijeka Bakar"/>
    <x v="76"/>
    <x v="0"/>
    <s v="Direct"/>
    <n v="1"/>
    <n v="1"/>
    <n v="4.5994000000000002"/>
  </r>
  <r>
    <s v="Import"/>
    <s v="Mediterranean"/>
    <s v="Italy"/>
    <s v="Ancona"/>
    <x v="32"/>
    <x v="0"/>
    <s v="Direct"/>
    <n v="1"/>
    <n v="1"/>
    <n v="7.3529999999999998"/>
  </r>
  <r>
    <s v="Import"/>
    <s v="Mediterranean"/>
    <s v="Italy"/>
    <s v="Ancona"/>
    <x v="4"/>
    <x v="0"/>
    <s v="Direct"/>
    <n v="1"/>
    <n v="1"/>
    <n v="7.0830000000000002"/>
  </r>
  <r>
    <s v="Import"/>
    <s v="Mediterranean"/>
    <s v="Italy"/>
    <s v="Ancona"/>
    <x v="0"/>
    <x v="0"/>
    <s v="Direct"/>
    <n v="2"/>
    <n v="4"/>
    <n v="53.616999999999997"/>
  </r>
  <r>
    <s v="Import"/>
    <s v="Mediterranean"/>
    <s v="Italy"/>
    <s v="Civitavecchia"/>
    <x v="80"/>
    <x v="2"/>
    <s v="Direct"/>
    <n v="4"/>
    <n v="0"/>
    <n v="7.6539999999999999"/>
  </r>
  <r>
    <s v="Import"/>
    <s v="Mediterranean"/>
    <s v="Italy"/>
    <s v="Genoa"/>
    <x v="57"/>
    <x v="0"/>
    <s v="Direct"/>
    <n v="1"/>
    <n v="2"/>
    <n v="14.38"/>
  </r>
  <r>
    <s v="Import"/>
    <s v="Mediterranean"/>
    <s v="Italy"/>
    <s v="Genoa"/>
    <x v="8"/>
    <x v="0"/>
    <s v="Direct"/>
    <n v="2"/>
    <n v="3"/>
    <n v="12.625"/>
  </r>
  <r>
    <s v="Import"/>
    <s v="Mediterranean"/>
    <s v="Italy"/>
    <s v="Genoa"/>
    <x v="9"/>
    <x v="0"/>
    <s v="Direct"/>
    <n v="7"/>
    <n v="11"/>
    <n v="57.042299999999997"/>
  </r>
  <r>
    <s v="Import"/>
    <s v="Mediterranean"/>
    <s v="Italy"/>
    <s v="Genoa"/>
    <x v="22"/>
    <x v="0"/>
    <s v="Direct"/>
    <n v="1"/>
    <n v="1"/>
    <n v="4.9945000000000004"/>
  </r>
  <r>
    <s v="Import"/>
    <s v="Mediterranean"/>
    <s v="Italy"/>
    <s v="Genoa"/>
    <x v="96"/>
    <x v="0"/>
    <s v="Direct"/>
    <n v="1"/>
    <n v="2"/>
    <n v="21.726900000000001"/>
  </r>
  <r>
    <s v="Import"/>
    <s v="Mediterranean"/>
    <s v="Italy"/>
    <s v="Italy - other"/>
    <x v="8"/>
    <x v="0"/>
    <s v="Direct"/>
    <n v="6"/>
    <n v="11"/>
    <n v="43.248699999999999"/>
  </r>
  <r>
    <s v="Import"/>
    <s v="Mediterranean"/>
    <s v="Italy"/>
    <s v="Italy - other"/>
    <x v="80"/>
    <x v="2"/>
    <s v="Direct"/>
    <n v="17"/>
    <n v="0"/>
    <n v="17.888999999999999"/>
  </r>
  <r>
    <s v="Import"/>
    <s v="Mediterranean"/>
    <s v="Italy"/>
    <s v="Italy - other"/>
    <x v="12"/>
    <x v="0"/>
    <s v="Direct"/>
    <n v="1"/>
    <n v="1"/>
    <n v="14.33"/>
  </r>
  <r>
    <s v="Import"/>
    <s v="Mediterranean"/>
    <s v="Italy"/>
    <s v="Italy - other"/>
    <x v="0"/>
    <x v="0"/>
    <s v="Direct"/>
    <n v="3"/>
    <n v="6"/>
    <n v="34.777999999999999"/>
  </r>
  <r>
    <s v="Import"/>
    <s v="Mediterranean"/>
    <s v="Italy"/>
    <s v="Italy - other"/>
    <x v="21"/>
    <x v="0"/>
    <s v="Direct"/>
    <n v="2"/>
    <n v="3"/>
    <n v="9.0896000000000008"/>
  </r>
  <r>
    <s v="Import"/>
    <s v="Mediterranean"/>
    <s v="Italy"/>
    <s v="Italy - other"/>
    <x v="2"/>
    <x v="0"/>
    <s v="Direct"/>
    <n v="1"/>
    <n v="1"/>
    <n v="2.2686000000000002"/>
  </r>
  <r>
    <s v="Import"/>
    <s v="Mediterranean"/>
    <s v="Italy"/>
    <s v="La Spezia"/>
    <x v="4"/>
    <x v="0"/>
    <s v="Direct"/>
    <n v="8"/>
    <n v="14"/>
    <n v="56.720500000000001"/>
  </r>
  <r>
    <s v="Import"/>
    <s v="Mediterranean"/>
    <s v="Italy"/>
    <s v="La Spezia"/>
    <x v="2"/>
    <x v="0"/>
    <s v="Direct"/>
    <n v="1"/>
    <n v="2"/>
    <n v="6.8170000000000002"/>
  </r>
  <r>
    <s v="Import"/>
    <s v="Mediterranean"/>
    <s v="Italy"/>
    <s v="Naples"/>
    <x v="14"/>
    <x v="0"/>
    <s v="Direct"/>
    <n v="1"/>
    <n v="2"/>
    <n v="21.88"/>
  </r>
  <r>
    <s v="Import"/>
    <s v="Mediterranean"/>
    <s v="Italy"/>
    <s v="Naples"/>
    <x v="12"/>
    <x v="0"/>
    <s v="Direct"/>
    <n v="7"/>
    <n v="7"/>
    <n v="186.96"/>
  </r>
  <r>
    <s v="Import"/>
    <s v="Mediterranean"/>
    <s v="Italy"/>
    <s v="Ponte dell'Olio"/>
    <x v="43"/>
    <x v="0"/>
    <s v="Direct"/>
    <n v="1"/>
    <n v="1"/>
    <n v="6.04"/>
  </r>
  <r>
    <s v="Import"/>
    <s v="Mediterranean"/>
    <s v="Italy"/>
    <s v="Ponte dell'Olio"/>
    <x v="32"/>
    <x v="0"/>
    <s v="Direct"/>
    <n v="1"/>
    <n v="1"/>
    <n v="3.9497"/>
  </r>
  <r>
    <s v="Import"/>
    <s v="Mediterranean"/>
    <s v="Italy"/>
    <s v="San Vittore Olona"/>
    <x v="71"/>
    <x v="0"/>
    <s v="Direct"/>
    <n v="1"/>
    <n v="1"/>
    <n v="20.25"/>
  </r>
  <r>
    <s v="Import"/>
    <s v="Mediterranean"/>
    <s v="Italy"/>
    <s v="Sassoferrato"/>
    <x v="8"/>
    <x v="0"/>
    <s v="Direct"/>
    <n v="1"/>
    <n v="1"/>
    <n v="2.4371"/>
  </r>
  <r>
    <s v="Import"/>
    <s v="Eastern Europe and Russia"/>
    <s v="Poland"/>
    <s v="Gdansk"/>
    <x v="8"/>
    <x v="0"/>
    <s v="Direct"/>
    <n v="2"/>
    <n v="4"/>
    <n v="13.7338"/>
  </r>
  <r>
    <s v="Import"/>
    <s v="Eastern Europe and Russia"/>
    <s v="Poland"/>
    <s v="Gdynia"/>
    <x v="4"/>
    <x v="0"/>
    <s v="Direct"/>
    <n v="1"/>
    <n v="2"/>
    <n v="18.32"/>
  </r>
  <r>
    <s v="Import"/>
    <s v="Eastern Europe and Russia"/>
    <s v="Poland"/>
    <s v="Gdynia"/>
    <x v="10"/>
    <x v="0"/>
    <s v="Direct"/>
    <n v="1"/>
    <n v="2"/>
    <n v="12.466200000000001"/>
  </r>
  <r>
    <s v="Import"/>
    <s v="Eastern Europe and Russia"/>
    <s v="Poland"/>
    <s v="Gdynia"/>
    <x v="2"/>
    <x v="0"/>
    <s v="Direct"/>
    <n v="1"/>
    <n v="2"/>
    <n v="11.86"/>
  </r>
  <r>
    <s v="Import"/>
    <s v="Eastern Europe and Russia"/>
    <s v="Poland"/>
    <s v="Poland - other"/>
    <x v="4"/>
    <x v="0"/>
    <s v="Direct"/>
    <n v="1"/>
    <n v="2"/>
    <n v="5.8272000000000004"/>
  </r>
  <r>
    <s v="Import"/>
    <s v="Eastern Europe and Russia"/>
    <s v="Russia"/>
    <s v="St Petersburg"/>
    <x v="30"/>
    <x v="0"/>
    <s v="Direct"/>
    <n v="5"/>
    <n v="10"/>
    <n v="106.9"/>
  </r>
  <r>
    <s v="Import"/>
    <s v="Eastern Europe and Russia"/>
    <s v="Russia"/>
    <s v="St Petersburg"/>
    <x v="82"/>
    <x v="0"/>
    <s v="Direct"/>
    <n v="1"/>
    <n v="1"/>
    <n v="10.4871"/>
  </r>
  <r>
    <s v="Import"/>
    <s v="Eastern Europe and Russia"/>
    <s v="Ukraine"/>
    <s v="Odessa"/>
    <x v="54"/>
    <x v="0"/>
    <s v="Direct"/>
    <n v="58"/>
    <n v="58"/>
    <n v="1530.28"/>
  </r>
  <r>
    <s v="Import"/>
    <s v="Indian Ocean Islands"/>
    <s v="Mauritius"/>
    <s v="Port Louis"/>
    <x v="57"/>
    <x v="0"/>
    <s v="Direct"/>
    <n v="1"/>
    <n v="1"/>
    <n v="19.247499999999999"/>
  </r>
  <r>
    <s v="Import"/>
    <s v="Japan"/>
    <s v="Japan"/>
    <s v="Hakata"/>
    <x v="22"/>
    <x v="0"/>
    <s v="Direct"/>
    <n v="1"/>
    <n v="1"/>
    <n v="2"/>
  </r>
  <r>
    <s v="Import"/>
    <s v="Japan"/>
    <s v="Japan"/>
    <s v="Hiroshima"/>
    <x v="4"/>
    <x v="0"/>
    <s v="Direct"/>
    <n v="1"/>
    <n v="2"/>
    <n v="23.4602"/>
  </r>
  <r>
    <s v="Import"/>
    <s v="Japan"/>
    <s v="Japan"/>
    <s v="Hiroshima"/>
    <x v="80"/>
    <x v="2"/>
    <s v="Direct"/>
    <n v="121"/>
    <n v="0"/>
    <n v="187.79"/>
  </r>
  <r>
    <s v="Import"/>
    <s v="Japan"/>
    <s v="Japan"/>
    <s v="Hitachinaka"/>
    <x v="12"/>
    <x v="2"/>
    <s v="Direct"/>
    <n v="217"/>
    <n v="0"/>
    <n v="1095.2719999999999"/>
  </r>
  <r>
    <s v="Import"/>
    <s v="Japan"/>
    <s v="Japan"/>
    <s v="Hitachinaka"/>
    <x v="26"/>
    <x v="2"/>
    <s v="Direct"/>
    <n v="17"/>
    <n v="0"/>
    <n v="717.1"/>
  </r>
  <r>
    <s v="Import"/>
    <s v="Japan"/>
    <s v="Japan"/>
    <s v="Kobe"/>
    <x v="3"/>
    <x v="0"/>
    <s v="Direct"/>
    <n v="1"/>
    <n v="1"/>
    <n v="1.835"/>
  </r>
  <r>
    <s v="Import"/>
    <s v="Japan"/>
    <s v="Japan"/>
    <s v="Kobe"/>
    <x v="21"/>
    <x v="0"/>
    <s v="Direct"/>
    <n v="19"/>
    <n v="38"/>
    <n v="384.57499999999999"/>
  </r>
  <r>
    <s v="Import"/>
    <s v="Japan"/>
    <s v="Japan"/>
    <s v="Mizushima"/>
    <x v="0"/>
    <x v="0"/>
    <s v="Direct"/>
    <n v="1"/>
    <n v="2"/>
    <n v="17.8735"/>
  </r>
  <r>
    <s v="Import"/>
    <s v="Japan"/>
    <s v="Japan"/>
    <s v="Moji"/>
    <x v="28"/>
    <x v="0"/>
    <s v="Direct"/>
    <n v="3"/>
    <n v="3"/>
    <n v="68.7"/>
  </r>
  <r>
    <s v="Import"/>
    <s v="Japan"/>
    <s v="Japan"/>
    <s v="Moji"/>
    <x v="21"/>
    <x v="0"/>
    <s v="Direct"/>
    <n v="21"/>
    <n v="42"/>
    <n v="341.25599999999997"/>
  </r>
  <r>
    <s v="Import"/>
    <s v="Japan"/>
    <s v="Japan"/>
    <s v="Nagoya"/>
    <x v="12"/>
    <x v="0"/>
    <s v="Direct"/>
    <n v="28"/>
    <n v="56"/>
    <n v="193.328"/>
  </r>
  <r>
    <s v="Import"/>
    <s v="Japan"/>
    <s v="Japan"/>
    <s v="Nakanoseki"/>
    <x v="80"/>
    <x v="2"/>
    <s v="Direct"/>
    <n v="114"/>
    <n v="0"/>
    <n v="147.53"/>
  </r>
  <r>
    <s v="Import"/>
    <s v="Japan"/>
    <s v="Japan"/>
    <s v="Omaezaki"/>
    <x v="12"/>
    <x v="0"/>
    <s v="Direct"/>
    <n v="4"/>
    <n v="7"/>
    <n v="5.78"/>
  </r>
  <r>
    <s v="Import"/>
    <s v="Japan"/>
    <s v="Japan"/>
    <s v="Shimizu"/>
    <x v="8"/>
    <x v="0"/>
    <s v="Direct"/>
    <n v="7"/>
    <n v="12"/>
    <n v="34.552999999999997"/>
  </r>
  <r>
    <s v="Import"/>
    <s v="Japan"/>
    <s v="Japan"/>
    <s v="Yokkaichi"/>
    <x v="26"/>
    <x v="0"/>
    <s v="Direct"/>
    <n v="3"/>
    <n v="6"/>
    <n v="42.783000000000001"/>
  </r>
  <r>
    <s v="Import"/>
    <s v="Japan"/>
    <s v="Japan"/>
    <s v="Yokohama"/>
    <x v="4"/>
    <x v="2"/>
    <s v="Direct"/>
    <n v="2"/>
    <n v="0"/>
    <n v="21.210999999999999"/>
  </r>
  <r>
    <s v="Import"/>
    <s v="Japan"/>
    <s v="Japan"/>
    <s v="Yokohama"/>
    <x v="26"/>
    <x v="2"/>
    <s v="Direct"/>
    <n v="131"/>
    <n v="0"/>
    <n v="857.31399999999996"/>
  </r>
  <r>
    <s v="Import"/>
    <s v="Mediterranean"/>
    <s v="Croatia"/>
    <s v="Rijeka Bakar"/>
    <x v="18"/>
    <x v="0"/>
    <s v="Direct"/>
    <n v="6"/>
    <n v="6"/>
    <n v="145.66"/>
  </r>
  <r>
    <s v="Import"/>
    <s v="Mediterranean"/>
    <s v="Greece"/>
    <s v="Piraeus"/>
    <x v="44"/>
    <x v="0"/>
    <s v="Direct"/>
    <n v="1"/>
    <n v="1"/>
    <n v="19.789899999999999"/>
  </r>
  <r>
    <s v="Import"/>
    <s v="Mediterranean"/>
    <s v="Greece"/>
    <s v="Thessaloniki"/>
    <x v="44"/>
    <x v="0"/>
    <s v="Direct"/>
    <n v="1"/>
    <n v="2"/>
    <n v="16.36"/>
  </r>
  <r>
    <s v="Import"/>
    <s v="Mediterranean"/>
    <s v="Italy"/>
    <s v="Ancona"/>
    <x v="44"/>
    <x v="0"/>
    <s v="Direct"/>
    <n v="1"/>
    <n v="1"/>
    <n v="13.074"/>
  </r>
  <r>
    <s v="Import"/>
    <s v="Mediterranean"/>
    <s v="Italy"/>
    <s v="Carrara"/>
    <x v="71"/>
    <x v="0"/>
    <s v="Direct"/>
    <n v="1"/>
    <n v="1"/>
    <n v="23.521000000000001"/>
  </r>
  <r>
    <s v="Import"/>
    <s v="Mediterranean"/>
    <s v="Italy"/>
    <s v="Scorze"/>
    <x v="32"/>
    <x v="0"/>
    <s v="Direct"/>
    <n v="2"/>
    <n v="4"/>
    <n v="14.5"/>
  </r>
  <r>
    <s v="Import"/>
    <s v="Mediterranean"/>
    <s v="Italy"/>
    <s v="Sommacampagna"/>
    <x v="49"/>
    <x v="0"/>
    <s v="Direct"/>
    <n v="0"/>
    <n v="0"/>
    <n v="4.6689999999999996"/>
  </r>
  <r>
    <s v="Import"/>
    <s v="Mediterranean"/>
    <s v="Italy"/>
    <s v="Trieste"/>
    <x v="54"/>
    <x v="0"/>
    <s v="Direct"/>
    <n v="8"/>
    <n v="8"/>
    <n v="214.47"/>
  </r>
  <r>
    <s v="Import"/>
    <s v="Mediterranean"/>
    <s v="Italy"/>
    <s v="Venice"/>
    <x v="20"/>
    <x v="0"/>
    <s v="Direct"/>
    <n v="1"/>
    <n v="2"/>
    <n v="10.237399999999999"/>
  </r>
  <r>
    <s v="Import"/>
    <s v="Mediterranean"/>
    <s v="Malta"/>
    <s v="Valletta"/>
    <x v="3"/>
    <x v="0"/>
    <s v="Direct"/>
    <n v="1"/>
    <n v="1"/>
    <n v="3.4"/>
  </r>
  <r>
    <s v="Import"/>
    <s v="Mediterranean"/>
    <s v="Slovakia"/>
    <s v="Hlohovec"/>
    <x v="9"/>
    <x v="0"/>
    <s v="Direct"/>
    <n v="1"/>
    <n v="1"/>
    <n v="20.706"/>
  </r>
  <r>
    <s v="Import"/>
    <s v="Mediterranean"/>
    <s v="Slovenia"/>
    <s v="KOPER"/>
    <x v="12"/>
    <x v="0"/>
    <s v="Direct"/>
    <n v="1"/>
    <n v="2"/>
    <n v="2.6825000000000001"/>
  </r>
  <r>
    <s v="Import"/>
    <s v="Mediterranean"/>
    <s v="Turkey"/>
    <s v="ALIAGA"/>
    <x v="4"/>
    <x v="0"/>
    <s v="Direct"/>
    <n v="1"/>
    <n v="2"/>
    <n v="12.78"/>
  </r>
  <r>
    <s v="Import"/>
    <s v="Mediterranean"/>
    <s v="Turkey"/>
    <s v="Istanbul"/>
    <x v="0"/>
    <x v="0"/>
    <s v="Direct"/>
    <n v="2"/>
    <n v="4"/>
    <n v="13.3729"/>
  </r>
  <r>
    <s v="Import"/>
    <s v="Mediterranean"/>
    <s v="Turkey"/>
    <s v="IZMIT"/>
    <x v="0"/>
    <x v="0"/>
    <s v="Direct"/>
    <n v="3"/>
    <n v="4"/>
    <n v="21.062000000000001"/>
  </r>
  <r>
    <s v="Import"/>
    <s v="Mediterranean"/>
    <s v="Turkey"/>
    <s v="Tekirdag"/>
    <x v="8"/>
    <x v="0"/>
    <s v="Direct"/>
    <n v="3"/>
    <n v="6"/>
    <n v="20.8596"/>
  </r>
  <r>
    <s v="Import"/>
    <s v="Middle East"/>
    <s v="Bahrain"/>
    <s v="Bahrain - other"/>
    <x v="20"/>
    <x v="0"/>
    <s v="Direct"/>
    <n v="1"/>
    <n v="1"/>
    <n v="9.3538999999999994"/>
  </r>
  <r>
    <s v="Import"/>
    <s v="Middle East"/>
    <s v="Israel"/>
    <s v="Haifa"/>
    <x v="51"/>
    <x v="0"/>
    <s v="Direct"/>
    <n v="2"/>
    <n v="2"/>
    <n v="42.082799999999999"/>
  </r>
  <r>
    <s v="Import"/>
    <s v="Middle East"/>
    <s v="Israel"/>
    <s v="Haifa"/>
    <x v="4"/>
    <x v="0"/>
    <s v="Direct"/>
    <n v="2"/>
    <n v="3"/>
    <n v="10.428000000000001"/>
  </r>
  <r>
    <s v="Import"/>
    <s v="Middle East"/>
    <s v="Israel"/>
    <s v="Haifa"/>
    <x v="75"/>
    <x v="0"/>
    <s v="Direct"/>
    <n v="1"/>
    <n v="2"/>
    <n v="9"/>
  </r>
  <r>
    <s v="Import"/>
    <s v="Middle East"/>
    <s v="Saudi Arabia"/>
    <s v="Jeddah"/>
    <x v="36"/>
    <x v="0"/>
    <s v="Direct"/>
    <n v="5"/>
    <n v="10"/>
    <n v="77.2"/>
  </r>
  <r>
    <s v="Import"/>
    <s v="Middle East"/>
    <s v="United Arab Emirates"/>
    <s v="Dubai"/>
    <x v="3"/>
    <x v="0"/>
    <s v="Direct"/>
    <n v="1"/>
    <n v="1"/>
    <n v="4.5"/>
  </r>
  <r>
    <s v="Import"/>
    <s v="Middle East"/>
    <s v="United Arab Emirates"/>
    <s v="Jebel Ali"/>
    <x v="9"/>
    <x v="0"/>
    <s v="Direct"/>
    <n v="2"/>
    <n v="2"/>
    <n v="35.823"/>
  </r>
  <r>
    <s v="Import"/>
    <s v="Middle East"/>
    <s v="United Arab Emirates"/>
    <s v="Jebel Ali"/>
    <x v="12"/>
    <x v="0"/>
    <s v="Direct"/>
    <n v="7"/>
    <n v="10"/>
    <n v="15.8401"/>
  </r>
  <r>
    <s v="Import"/>
    <s v="Middle East"/>
    <s v="United Arab Emirates"/>
    <s v="Jebel Ali"/>
    <x v="10"/>
    <x v="0"/>
    <s v="Direct"/>
    <n v="9"/>
    <n v="15"/>
    <n v="125.41"/>
  </r>
  <r>
    <s v="Import"/>
    <s v="Middle East"/>
    <s v="United Arab Emirates"/>
    <s v="Jebel Ali"/>
    <x v="2"/>
    <x v="0"/>
    <s v="Direct"/>
    <n v="2"/>
    <n v="2"/>
    <n v="17.956"/>
  </r>
  <r>
    <s v="Import"/>
    <s v="Middle East"/>
    <s v="United Arab Emirates"/>
    <s v="Jebel Ali"/>
    <x v="26"/>
    <x v="2"/>
    <s v="Direct"/>
    <n v="2"/>
    <n v="0"/>
    <n v="47.271999999999998"/>
  </r>
  <r>
    <s v="Import"/>
    <s v="New Zealand"/>
    <s v="New Zealand"/>
    <s v="Auckland"/>
    <x v="57"/>
    <x v="0"/>
    <s v="Direct"/>
    <n v="1"/>
    <n v="1"/>
    <n v="14.558"/>
  </r>
  <r>
    <s v="Import"/>
    <s v="New Zealand"/>
    <s v="New Zealand"/>
    <s v="Auckland"/>
    <x v="35"/>
    <x v="0"/>
    <s v="Direct"/>
    <n v="9"/>
    <n v="9"/>
    <n v="18"/>
  </r>
  <r>
    <s v="Import"/>
    <s v="New Zealand"/>
    <s v="New Zealand"/>
    <s v="Auckland"/>
    <x v="24"/>
    <x v="2"/>
    <s v="Direct"/>
    <n v="1"/>
    <n v="0"/>
    <n v="1.87"/>
  </r>
  <r>
    <s v="Import"/>
    <s v="New Zealand"/>
    <s v="New Zealand"/>
    <s v="Auckland"/>
    <x v="12"/>
    <x v="2"/>
    <s v="Direct"/>
    <n v="1"/>
    <n v="0"/>
    <n v="1.94"/>
  </r>
  <r>
    <s v="Import"/>
    <s v="New Zealand"/>
    <s v="New Zealand"/>
    <s v="Auckland"/>
    <x v="26"/>
    <x v="2"/>
    <s v="Direct"/>
    <n v="1"/>
    <n v="0"/>
    <n v="24"/>
  </r>
  <r>
    <s v="Import"/>
    <s v="New Zealand"/>
    <s v="New Zealand"/>
    <s v="Lyttelton"/>
    <x v="7"/>
    <x v="0"/>
    <s v="Direct"/>
    <n v="1"/>
    <n v="1"/>
    <n v="12.4777"/>
  </r>
  <r>
    <s v="Import"/>
    <s v="New Zealand"/>
    <s v="New Zealand"/>
    <s v="Lyttelton"/>
    <x v="8"/>
    <x v="0"/>
    <s v="Direct"/>
    <n v="5"/>
    <n v="6"/>
    <n v="25.766999999999999"/>
  </r>
  <r>
    <s v="Import"/>
    <s v="New Zealand"/>
    <s v="New Zealand"/>
    <s v="Lyttelton"/>
    <x v="9"/>
    <x v="0"/>
    <s v="Direct"/>
    <n v="2"/>
    <n v="4"/>
    <n v="12.641999999999999"/>
  </r>
  <r>
    <s v="Import"/>
    <s v="South-East Asia"/>
    <s v="Vietnam"/>
    <s v="Cat Lai"/>
    <x v="32"/>
    <x v="0"/>
    <s v="Direct"/>
    <n v="2"/>
    <n v="4"/>
    <n v="14.711"/>
  </r>
  <r>
    <s v="Import"/>
    <s v="South-East Asia"/>
    <s v="Vietnam"/>
    <s v="Da Nang"/>
    <x v="57"/>
    <x v="0"/>
    <s v="Direct"/>
    <n v="10"/>
    <n v="10"/>
    <n v="205.63499999999999"/>
  </r>
  <r>
    <s v="Import"/>
    <s v="South-East Asia"/>
    <s v="Vietnam"/>
    <s v="Haiphong"/>
    <x v="66"/>
    <x v="0"/>
    <s v="Direct"/>
    <n v="3"/>
    <n v="3"/>
    <n v="6.2342000000000004"/>
  </r>
  <r>
    <s v="Import"/>
    <s v="South-East Asia"/>
    <s v="Vietnam"/>
    <s v="Haiphong"/>
    <x v="58"/>
    <x v="0"/>
    <s v="Direct"/>
    <n v="6"/>
    <n v="12"/>
    <n v="108.04900000000001"/>
  </r>
  <r>
    <s v="Import"/>
    <s v="South-East Asia"/>
    <s v="Vietnam"/>
    <s v="Haiphong"/>
    <x v="8"/>
    <x v="0"/>
    <s v="Direct"/>
    <n v="3"/>
    <n v="5"/>
    <n v="12.760300000000001"/>
  </r>
  <r>
    <s v="Import"/>
    <s v="South-East Asia"/>
    <s v="Vietnam"/>
    <s v="Haiphong"/>
    <x v="9"/>
    <x v="0"/>
    <s v="Direct"/>
    <n v="11"/>
    <n v="21"/>
    <n v="185.02930000000001"/>
  </r>
  <r>
    <s v="Import"/>
    <s v="South-East Asia"/>
    <s v="Vietnam"/>
    <s v="Haiphong"/>
    <x v="22"/>
    <x v="0"/>
    <s v="Direct"/>
    <n v="3"/>
    <n v="6"/>
    <n v="21.409500000000001"/>
  </r>
  <r>
    <s v="Import"/>
    <s v="South-East Asia"/>
    <s v="Vietnam"/>
    <s v="Haiphong"/>
    <x v="0"/>
    <x v="0"/>
    <s v="Direct"/>
    <n v="5"/>
    <n v="5"/>
    <n v="58.805799999999998"/>
  </r>
  <r>
    <s v="Import"/>
    <s v="South-East Asia"/>
    <s v="Vietnam"/>
    <s v="Haiphong"/>
    <x v="96"/>
    <x v="0"/>
    <s v="Direct"/>
    <n v="2"/>
    <n v="2"/>
    <n v="41.6188"/>
  </r>
  <r>
    <s v="Import"/>
    <s v="South-East Asia"/>
    <s v="Vietnam"/>
    <s v="Haiphong"/>
    <x v="21"/>
    <x v="0"/>
    <s v="Direct"/>
    <n v="5"/>
    <n v="10"/>
    <n v="35.538400000000003"/>
  </r>
  <r>
    <s v="Import"/>
    <s v="South-East Asia"/>
    <s v="Vietnam"/>
    <s v="Haiphong"/>
    <x v="10"/>
    <x v="0"/>
    <s v="Direct"/>
    <n v="2"/>
    <n v="3"/>
    <n v="34.927"/>
  </r>
  <r>
    <s v="Import"/>
    <s v="South-East Asia"/>
    <s v="Vietnam"/>
    <s v="Haiphong"/>
    <x v="2"/>
    <x v="0"/>
    <s v="Direct"/>
    <n v="11"/>
    <n v="18"/>
    <n v="160.91759999999999"/>
  </r>
  <r>
    <s v="Import"/>
    <s v="South-East Asia"/>
    <s v="Vietnam"/>
    <s v="Phuoc Long"/>
    <x v="32"/>
    <x v="0"/>
    <s v="Direct"/>
    <n v="2"/>
    <n v="4"/>
    <n v="6.6950000000000003"/>
  </r>
  <r>
    <s v="Import"/>
    <s v="South-East Asia"/>
    <s v="Vietnam"/>
    <s v="Phuoc Long"/>
    <x v="54"/>
    <x v="0"/>
    <s v="Direct"/>
    <n v="25"/>
    <n v="50"/>
    <n v="576.43799999999999"/>
  </r>
  <r>
    <s v="Import"/>
    <s v="South-East Asia"/>
    <s v="Vietnam"/>
    <s v="Qui Nhon"/>
    <x v="71"/>
    <x v="0"/>
    <s v="Direct"/>
    <n v="1"/>
    <n v="1"/>
    <n v="28.15"/>
  </r>
  <r>
    <s v="Import"/>
    <s v="South-East Asia"/>
    <s v="Vietnam"/>
    <s v="Saigon"/>
    <x v="28"/>
    <x v="0"/>
    <s v="Direct"/>
    <n v="1"/>
    <n v="1"/>
    <n v="24.356200000000001"/>
  </r>
  <r>
    <s v="Import"/>
    <s v="South-East Asia"/>
    <s v="Vietnam"/>
    <s v="Saigon"/>
    <x v="32"/>
    <x v="0"/>
    <s v="Direct"/>
    <n v="38"/>
    <n v="67"/>
    <n v="225.82079999999999"/>
  </r>
  <r>
    <s v="Import"/>
    <s v="South-East Asia"/>
    <s v="Vietnam"/>
    <s v="Saigon"/>
    <x v="4"/>
    <x v="0"/>
    <s v="Direct"/>
    <n v="7"/>
    <n v="10"/>
    <n v="65.497200000000007"/>
  </r>
  <r>
    <s v="Import"/>
    <s v="South-East Asia"/>
    <s v="Vietnam"/>
    <s v="Saigon"/>
    <x v="22"/>
    <x v="0"/>
    <s v="Direct"/>
    <n v="3"/>
    <n v="4"/>
    <n v="6.0330000000000004"/>
  </r>
  <r>
    <s v="Import"/>
    <s v="South-East Asia"/>
    <s v="Vietnam"/>
    <s v="Saigon"/>
    <x v="21"/>
    <x v="0"/>
    <s v="Direct"/>
    <n v="3"/>
    <n v="3"/>
    <n v="21.523299999999999"/>
  </r>
  <r>
    <s v="Import"/>
    <s v="Southern Asia"/>
    <s v="Bangladesh"/>
    <s v="Chittagong"/>
    <x v="4"/>
    <x v="0"/>
    <s v="Direct"/>
    <n v="1"/>
    <n v="1"/>
    <n v="23.515999999999998"/>
  </r>
  <r>
    <s v="Import"/>
    <s v="Southern Asia"/>
    <s v="Bangladesh"/>
    <s v="Chittagong"/>
    <x v="44"/>
    <x v="0"/>
    <s v="Direct"/>
    <n v="1"/>
    <n v="1"/>
    <n v="13.7"/>
  </r>
  <r>
    <s v="Import"/>
    <s v="Southern Asia"/>
    <s v="India"/>
    <s v="Cochin"/>
    <x v="44"/>
    <x v="0"/>
    <s v="Direct"/>
    <n v="6"/>
    <n v="6"/>
    <n v="66.004999999999995"/>
  </r>
  <r>
    <s v="Import"/>
    <s v="Southern Asia"/>
    <s v="India"/>
    <s v="Cochin"/>
    <x v="0"/>
    <x v="0"/>
    <s v="Direct"/>
    <n v="1"/>
    <n v="1"/>
    <n v="9.3078000000000003"/>
  </r>
  <r>
    <s v="Import"/>
    <s v="Southern Asia"/>
    <s v="India"/>
    <s v="Cochin"/>
    <x v="21"/>
    <x v="0"/>
    <s v="Direct"/>
    <n v="1"/>
    <n v="1"/>
    <n v="14.677"/>
  </r>
  <r>
    <s v="Import"/>
    <s v="Southern Asia"/>
    <s v="India"/>
    <s v="DADRI"/>
    <x v="66"/>
    <x v="0"/>
    <s v="Direct"/>
    <n v="1"/>
    <n v="2"/>
    <n v="3.6095000000000002"/>
  </r>
  <r>
    <s v="Import"/>
    <s v="Southern Asia"/>
    <s v="India"/>
    <s v="Ennore"/>
    <x v="66"/>
    <x v="0"/>
    <s v="Direct"/>
    <n v="2"/>
    <n v="4"/>
    <n v="17.515999999999998"/>
  </r>
  <r>
    <s v="Import"/>
    <s v="Southern Asia"/>
    <s v="India"/>
    <s v="Ennore"/>
    <x v="81"/>
    <x v="0"/>
    <s v="Direct"/>
    <n v="1"/>
    <n v="1"/>
    <n v="20.036000000000001"/>
  </r>
  <r>
    <s v="Import"/>
    <s v="Southern Asia"/>
    <s v="India"/>
    <s v="India - Other"/>
    <x v="79"/>
    <x v="0"/>
    <s v="Direct"/>
    <n v="1"/>
    <n v="2"/>
    <n v="13.7517"/>
  </r>
  <r>
    <s v="Import"/>
    <s v="Southern Asia"/>
    <s v="India"/>
    <s v="India - Other"/>
    <x v="9"/>
    <x v="0"/>
    <s v="Direct"/>
    <n v="1"/>
    <n v="2"/>
    <n v="30"/>
  </r>
  <r>
    <s v="Import"/>
    <s v="Southern Asia"/>
    <s v="India"/>
    <s v="India - Other"/>
    <x v="0"/>
    <x v="0"/>
    <s v="Direct"/>
    <n v="6"/>
    <n v="9"/>
    <n v="97.018000000000001"/>
  </r>
  <r>
    <s v="Import"/>
    <s v="East Asia"/>
    <s v="China"/>
    <s v="Fuzhou"/>
    <x v="51"/>
    <x v="0"/>
    <s v="Direct"/>
    <n v="1"/>
    <n v="1"/>
    <n v="7.8620000000000001"/>
  </r>
  <r>
    <s v="Import"/>
    <s v="East Asia"/>
    <s v="China"/>
    <s v="Fuzhou"/>
    <x v="32"/>
    <x v="0"/>
    <s v="Direct"/>
    <n v="41"/>
    <n v="67"/>
    <n v="622.50459999999998"/>
  </r>
  <r>
    <s v="Import"/>
    <s v="East Asia"/>
    <s v="China"/>
    <s v="Fuzhou"/>
    <x v="2"/>
    <x v="0"/>
    <s v="Direct"/>
    <n v="4"/>
    <n v="6"/>
    <n v="39.357300000000002"/>
  </r>
  <r>
    <s v="Import"/>
    <s v="East Asia"/>
    <s v="China"/>
    <s v="Gaolan"/>
    <x v="75"/>
    <x v="0"/>
    <s v="Direct"/>
    <n v="1"/>
    <n v="1"/>
    <n v="3.53"/>
  </r>
  <r>
    <s v="Import"/>
    <s v="East Asia"/>
    <s v="China"/>
    <s v="Gaoming"/>
    <x v="71"/>
    <x v="0"/>
    <s v="Direct"/>
    <n v="29"/>
    <n v="29"/>
    <n v="734.78949999999998"/>
  </r>
  <r>
    <s v="Import"/>
    <s v="East Asia"/>
    <s v="China"/>
    <s v="Huangpu"/>
    <x v="8"/>
    <x v="0"/>
    <s v="Direct"/>
    <n v="3"/>
    <n v="5"/>
    <n v="19.920000000000002"/>
  </r>
  <r>
    <s v="Import"/>
    <s v="East Asia"/>
    <s v="China"/>
    <s v="Huangpu"/>
    <x v="75"/>
    <x v="0"/>
    <s v="Direct"/>
    <n v="1"/>
    <n v="2"/>
    <n v="7.08"/>
  </r>
  <r>
    <s v="Import"/>
    <s v="East Asia"/>
    <s v="China"/>
    <s v="Huangpu"/>
    <x v="10"/>
    <x v="0"/>
    <s v="Direct"/>
    <n v="1"/>
    <n v="1"/>
    <n v="6.1139999999999999"/>
  </r>
  <r>
    <s v="Import"/>
    <s v="East Asia"/>
    <s v="China"/>
    <s v="Huangpu"/>
    <x v="2"/>
    <x v="0"/>
    <s v="Direct"/>
    <n v="2"/>
    <n v="2"/>
    <n v="8.2040000000000006"/>
  </r>
  <r>
    <s v="Import"/>
    <s v="East Asia"/>
    <s v="China"/>
    <s v="Huangpu Old Port"/>
    <x v="13"/>
    <x v="0"/>
    <s v="Direct"/>
    <n v="5"/>
    <n v="5"/>
    <n v="96.384"/>
  </r>
  <r>
    <s v="Import"/>
    <s v="East Asia"/>
    <s v="China"/>
    <s v="Jiangmen"/>
    <x v="22"/>
    <x v="0"/>
    <s v="Direct"/>
    <n v="1"/>
    <n v="2"/>
    <n v="9.266"/>
  </r>
  <r>
    <s v="Import"/>
    <s v="East Asia"/>
    <s v="China"/>
    <s v="Jiangmen"/>
    <x v="44"/>
    <x v="0"/>
    <s v="Direct"/>
    <n v="2"/>
    <n v="3"/>
    <n v="35.937199999999997"/>
  </r>
  <r>
    <s v="Import"/>
    <s v="East Asia"/>
    <s v="China"/>
    <s v="Jinjiang"/>
    <x v="8"/>
    <x v="0"/>
    <s v="Direct"/>
    <n v="14"/>
    <n v="27"/>
    <n v="77.4542"/>
  </r>
  <r>
    <s v="Import"/>
    <s v="East Asia"/>
    <s v="China"/>
    <s v="Nanchang"/>
    <x v="71"/>
    <x v="0"/>
    <s v="Direct"/>
    <n v="2"/>
    <n v="2"/>
    <n v="51.991999999999997"/>
  </r>
  <r>
    <s v="Import"/>
    <s v="East Asia"/>
    <s v="China"/>
    <s v="Nanjing"/>
    <x v="34"/>
    <x v="0"/>
    <s v="Direct"/>
    <n v="3"/>
    <n v="3"/>
    <n v="43.576799999999999"/>
  </r>
  <r>
    <s v="Import"/>
    <s v="East Asia"/>
    <s v="China"/>
    <s v="Nanjing"/>
    <x v="9"/>
    <x v="0"/>
    <s v="Direct"/>
    <n v="8"/>
    <n v="12"/>
    <n v="128.91470000000001"/>
  </r>
  <r>
    <s v="Import"/>
    <s v="East Asia"/>
    <s v="China"/>
    <s v="Nanjing"/>
    <x v="17"/>
    <x v="0"/>
    <s v="Direct"/>
    <n v="1"/>
    <n v="1"/>
    <n v="21.838000000000001"/>
  </r>
  <r>
    <s v="Import"/>
    <s v="East Asia"/>
    <s v="China"/>
    <s v="Nanjing"/>
    <x v="12"/>
    <x v="0"/>
    <s v="Direct"/>
    <n v="3"/>
    <n v="5"/>
    <n v="19.249099999999999"/>
  </r>
  <r>
    <s v="Import"/>
    <s v="East Asia"/>
    <s v="China"/>
    <s v="Nanjing"/>
    <x v="0"/>
    <x v="0"/>
    <s v="Direct"/>
    <n v="8"/>
    <n v="8"/>
    <n v="102.5735"/>
  </r>
  <r>
    <s v="Import"/>
    <s v="East Asia"/>
    <s v="China"/>
    <s v="Nansha"/>
    <x v="32"/>
    <x v="0"/>
    <s v="Direct"/>
    <n v="16"/>
    <n v="27"/>
    <n v="94.579499999999996"/>
  </r>
  <r>
    <s v="Import"/>
    <s v="East Asia"/>
    <s v="China"/>
    <s v="Nansha"/>
    <x v="4"/>
    <x v="0"/>
    <s v="Direct"/>
    <n v="6"/>
    <n v="9"/>
    <n v="49.023899999999998"/>
  </r>
  <r>
    <s v="Import"/>
    <s v="East Asia"/>
    <s v="China"/>
    <s v="Nansha"/>
    <x v="22"/>
    <x v="0"/>
    <s v="Direct"/>
    <n v="2"/>
    <n v="3"/>
    <n v="9.6769999999999996"/>
  </r>
  <r>
    <s v="Import"/>
    <s v="East Asia"/>
    <s v="China"/>
    <s v="Nansha"/>
    <x v="60"/>
    <x v="0"/>
    <s v="Direct"/>
    <n v="6"/>
    <n v="12"/>
    <n v="53.753999999999998"/>
  </r>
  <r>
    <s v="Import"/>
    <s v="East Asia"/>
    <s v="China"/>
    <s v="Ningbo"/>
    <x v="58"/>
    <x v="0"/>
    <s v="Direct"/>
    <n v="3"/>
    <n v="3"/>
    <n v="19.952500000000001"/>
  </r>
  <r>
    <s v="Import"/>
    <s v="East Asia"/>
    <s v="China"/>
    <s v="Ningbo"/>
    <x v="68"/>
    <x v="0"/>
    <s v="Direct"/>
    <n v="1"/>
    <n v="2"/>
    <n v="21.560400000000001"/>
  </r>
  <r>
    <s v="Import"/>
    <s v="East Asia"/>
    <s v="China"/>
    <s v="Ningbo"/>
    <x v="32"/>
    <x v="0"/>
    <s v="Direct"/>
    <n v="112"/>
    <n v="204"/>
    <n v="911.89260000000002"/>
  </r>
  <r>
    <s v="Import"/>
    <s v="East Asia"/>
    <s v="China"/>
    <s v="Ningbo"/>
    <x v="36"/>
    <x v="0"/>
    <s v="Direct"/>
    <n v="5"/>
    <n v="7"/>
    <n v="40.9634"/>
  </r>
  <r>
    <s v="Import"/>
    <s v="East Asia"/>
    <s v="China"/>
    <s v="Ningbo"/>
    <x v="60"/>
    <x v="0"/>
    <s v="Direct"/>
    <n v="23"/>
    <n v="41"/>
    <n v="247.6619"/>
  </r>
  <r>
    <s v="Import"/>
    <s v="East Asia"/>
    <s v="China"/>
    <s v="Ningbo"/>
    <x v="0"/>
    <x v="0"/>
    <s v="Direct"/>
    <n v="120"/>
    <n v="207"/>
    <n v="1160.9495999999999"/>
  </r>
  <r>
    <s v="Import"/>
    <s v="East Asia"/>
    <s v="China"/>
    <s v="Ningbo"/>
    <x v="21"/>
    <x v="0"/>
    <s v="Direct"/>
    <n v="13"/>
    <n v="21"/>
    <n v="168.30279999999999"/>
  </r>
  <r>
    <s v="Import"/>
    <s v="East Asia"/>
    <s v="China"/>
    <s v="Ningbo"/>
    <x v="10"/>
    <x v="0"/>
    <s v="Direct"/>
    <n v="65"/>
    <n v="98"/>
    <n v="402.03519999999997"/>
  </r>
  <r>
    <s v="Import"/>
    <s v="East Asia"/>
    <s v="China"/>
    <s v="Qingdao"/>
    <x v="66"/>
    <x v="0"/>
    <s v="Direct"/>
    <n v="7"/>
    <n v="13"/>
    <n v="73.086299999999994"/>
  </r>
  <r>
    <s v="Import"/>
    <s v="Mediterranean"/>
    <s v="Italy"/>
    <s v="Casalgrande"/>
    <x v="71"/>
    <x v="0"/>
    <s v="Direct"/>
    <n v="1"/>
    <n v="1"/>
    <n v="23.88"/>
  </r>
  <r>
    <s v="Import"/>
    <s v="Mediterranean"/>
    <s v="Italy"/>
    <s v="Civitavecchia"/>
    <x v="26"/>
    <x v="2"/>
    <s v="Direct"/>
    <n v="13"/>
    <n v="0"/>
    <n v="30.13"/>
  </r>
  <r>
    <s v="Import"/>
    <s v="Mediterranean"/>
    <s v="Italy"/>
    <s v="Genoa"/>
    <x v="79"/>
    <x v="0"/>
    <s v="Direct"/>
    <n v="1"/>
    <n v="1"/>
    <n v="7.0949999999999998"/>
  </r>
  <r>
    <s v="Import"/>
    <s v="Mediterranean"/>
    <s v="Italy"/>
    <s v="Genoa"/>
    <x v="76"/>
    <x v="0"/>
    <s v="Direct"/>
    <n v="1"/>
    <n v="1"/>
    <n v="11.55"/>
  </r>
  <r>
    <s v="Import"/>
    <s v="Mediterranean"/>
    <s v="Italy"/>
    <s v="Genoa"/>
    <x v="6"/>
    <x v="0"/>
    <s v="Direct"/>
    <n v="0"/>
    <n v="0"/>
    <n v="1.621"/>
  </r>
  <r>
    <s v="Import"/>
    <s v="Mediterranean"/>
    <s v="Italy"/>
    <s v="Genoa"/>
    <x v="37"/>
    <x v="0"/>
    <s v="Direct"/>
    <n v="1"/>
    <n v="1"/>
    <n v="14.49"/>
  </r>
  <r>
    <s v="Import"/>
    <s v="Mediterranean"/>
    <s v="Italy"/>
    <s v="Genoa"/>
    <x v="11"/>
    <x v="0"/>
    <s v="Direct"/>
    <n v="1"/>
    <n v="1"/>
    <n v="16.9694"/>
  </r>
  <r>
    <s v="Import"/>
    <s v="Mediterranean"/>
    <s v="Italy"/>
    <s v="Genoa"/>
    <x v="2"/>
    <x v="0"/>
    <s v="Direct"/>
    <n v="2"/>
    <n v="4"/>
    <n v="21.536000000000001"/>
  </r>
  <r>
    <s v="Import"/>
    <s v="Mediterranean"/>
    <s v="Italy"/>
    <s v="Genoa"/>
    <x v="26"/>
    <x v="0"/>
    <s v="Direct"/>
    <n v="3"/>
    <n v="5"/>
    <n v="38.189"/>
  </r>
  <r>
    <s v="Import"/>
    <s v="Mediterranean"/>
    <s v="Italy"/>
    <s v="Italy - other"/>
    <x v="58"/>
    <x v="0"/>
    <s v="Direct"/>
    <n v="3"/>
    <n v="3"/>
    <n v="68.469499999999996"/>
  </r>
  <r>
    <s v="Import"/>
    <s v="Mediterranean"/>
    <s v="Italy"/>
    <s v="Italy - other"/>
    <x v="32"/>
    <x v="0"/>
    <s v="Direct"/>
    <n v="5"/>
    <n v="7"/>
    <n v="68.548000000000002"/>
  </r>
  <r>
    <s v="Import"/>
    <s v="Mediterranean"/>
    <s v="Italy"/>
    <s v="Italy - other"/>
    <x v="4"/>
    <x v="0"/>
    <s v="Direct"/>
    <n v="7"/>
    <n v="8"/>
    <n v="76.888599999999997"/>
  </r>
  <r>
    <s v="Import"/>
    <s v="Mediterranean"/>
    <s v="Italy"/>
    <s v="Italy - other"/>
    <x v="20"/>
    <x v="0"/>
    <s v="Direct"/>
    <n v="4"/>
    <n v="8"/>
    <n v="50.286000000000001"/>
  </r>
  <r>
    <s v="Import"/>
    <s v="Mediterranean"/>
    <s v="Italy"/>
    <s v="Italy - other"/>
    <x v="75"/>
    <x v="0"/>
    <s v="Direct"/>
    <n v="4"/>
    <n v="7"/>
    <n v="36.93"/>
  </r>
  <r>
    <s v="Import"/>
    <s v="Mediterranean"/>
    <s v="Italy"/>
    <s v="La Spezia"/>
    <x v="9"/>
    <x v="0"/>
    <s v="Direct"/>
    <n v="1"/>
    <n v="2"/>
    <n v="17.831"/>
  </r>
  <r>
    <s v="Import"/>
    <s v="Mediterranean"/>
    <s v="Italy"/>
    <s v="La Spezia"/>
    <x v="80"/>
    <x v="0"/>
    <s v="Direct"/>
    <n v="1"/>
    <n v="1"/>
    <n v="2.1909999999999998"/>
  </r>
  <r>
    <s v="Import"/>
    <s v="Mediterranean"/>
    <s v="Italy"/>
    <s v="La Spezia"/>
    <x v="62"/>
    <x v="0"/>
    <s v="Direct"/>
    <n v="7"/>
    <n v="10"/>
    <n v="134.54939999999999"/>
  </r>
  <r>
    <s v="Import"/>
    <s v="Mediterranean"/>
    <s v="Italy"/>
    <s v="La Spezia"/>
    <x v="17"/>
    <x v="0"/>
    <s v="Direct"/>
    <n v="2"/>
    <n v="3"/>
    <n v="43.420999999999999"/>
  </r>
  <r>
    <s v="Import"/>
    <s v="Mediterranean"/>
    <s v="Italy"/>
    <s v="La Spezia"/>
    <x v="44"/>
    <x v="0"/>
    <s v="Direct"/>
    <n v="4"/>
    <n v="5"/>
    <n v="47.6813"/>
  </r>
  <r>
    <s v="Import"/>
    <s v="Mediterranean"/>
    <s v="Italy"/>
    <s v="La Spezia"/>
    <x v="12"/>
    <x v="0"/>
    <s v="Direct"/>
    <n v="4"/>
    <n v="6"/>
    <n v="76.686999999999998"/>
  </r>
  <r>
    <s v="Import"/>
    <s v="Mediterranean"/>
    <s v="Italy"/>
    <s v="La Spezia"/>
    <x v="60"/>
    <x v="0"/>
    <s v="Direct"/>
    <n v="1"/>
    <n v="2"/>
    <n v="9.1539999999999999"/>
  </r>
  <r>
    <s v="Import"/>
    <s v="Mediterranean"/>
    <s v="Italy"/>
    <s v="La Spezia"/>
    <x v="77"/>
    <x v="0"/>
    <s v="Direct"/>
    <n v="8"/>
    <n v="11"/>
    <n v="130.12469999999999"/>
  </r>
  <r>
    <s v="Import"/>
    <s v="Mediterranean"/>
    <s v="Italy"/>
    <s v="MELZO"/>
    <x v="4"/>
    <x v="0"/>
    <s v="Direct"/>
    <n v="1"/>
    <n v="2"/>
    <n v="21.450299999999999"/>
  </r>
  <r>
    <s v="Import"/>
    <s v="Mediterranean"/>
    <s v="Italy"/>
    <s v="MELZO"/>
    <x v="2"/>
    <x v="0"/>
    <s v="Direct"/>
    <n v="2"/>
    <n v="3"/>
    <n v="22.202999999999999"/>
  </r>
  <r>
    <s v="Import"/>
    <s v="Mediterranean"/>
    <s v="Italy"/>
    <s v="Naples"/>
    <x v="68"/>
    <x v="0"/>
    <s v="Direct"/>
    <n v="38"/>
    <n v="38"/>
    <n v="766.49189999999999"/>
  </r>
  <r>
    <s v="Import"/>
    <s v="Mediterranean"/>
    <s v="Italy"/>
    <s v="Naples"/>
    <x v="0"/>
    <x v="0"/>
    <s v="Direct"/>
    <n v="1"/>
    <n v="2"/>
    <n v="14.146599999999999"/>
  </r>
  <r>
    <s v="Import"/>
    <s v="Mediterranean"/>
    <s v="Italy"/>
    <s v="Naples"/>
    <x v="21"/>
    <x v="0"/>
    <s v="Direct"/>
    <n v="3"/>
    <n v="6"/>
    <n v="30.95"/>
  </r>
  <r>
    <s v="Import"/>
    <s v="Mediterranean"/>
    <s v="Italy"/>
    <s v="Nervesa della Battaglia"/>
    <x v="44"/>
    <x v="0"/>
    <s v="Direct"/>
    <n v="1"/>
    <n v="2"/>
    <n v="12.626799999999999"/>
  </r>
  <r>
    <s v="Import"/>
    <s v="Mediterranean"/>
    <s v="Italy"/>
    <s v="Ponte dell'Olio"/>
    <x v="40"/>
    <x v="0"/>
    <s v="Direct"/>
    <n v="1"/>
    <n v="1"/>
    <n v="1.0349999999999999"/>
  </r>
  <r>
    <s v="Import"/>
    <s v="Mediterranean"/>
    <s v="Italy"/>
    <s v="Ponte dell'Olio"/>
    <x v="62"/>
    <x v="0"/>
    <s v="Direct"/>
    <n v="1"/>
    <n v="1"/>
    <n v="16.850000000000001"/>
  </r>
  <r>
    <s v="Import"/>
    <s v="Mediterranean"/>
    <s v="Italy"/>
    <s v="Ponte dell'Olio"/>
    <x v="60"/>
    <x v="0"/>
    <s v="Direct"/>
    <n v="1"/>
    <n v="1"/>
    <n v="9.2850000000000001"/>
  </r>
  <r>
    <s v="Import"/>
    <s v="New Zealand"/>
    <s v="New Zealand"/>
    <s v="Lyttelton"/>
    <x v="3"/>
    <x v="0"/>
    <s v="Direct"/>
    <n v="4"/>
    <n v="6"/>
    <n v="24.35"/>
  </r>
  <r>
    <s v="Import"/>
    <s v="New Zealand"/>
    <s v="New Zealand"/>
    <s v="Lyttelton"/>
    <x v="0"/>
    <x v="0"/>
    <s v="Direct"/>
    <n v="1"/>
    <n v="1"/>
    <n v="2.7393999999999998"/>
  </r>
  <r>
    <s v="Import"/>
    <s v="New Zealand"/>
    <s v="New Zealand"/>
    <s v="Lyttelton"/>
    <x v="2"/>
    <x v="0"/>
    <s v="Direct"/>
    <n v="1"/>
    <n v="1"/>
    <n v="20.25"/>
  </r>
  <r>
    <s v="Import"/>
    <s v="New Zealand"/>
    <s v="New Zealand"/>
    <s v="Metroport / Auckland"/>
    <x v="4"/>
    <x v="0"/>
    <s v="Direct"/>
    <n v="3"/>
    <n v="4"/>
    <n v="32.707999999999998"/>
  </r>
  <r>
    <s v="Import"/>
    <s v="New Zealand"/>
    <s v="New Zealand"/>
    <s v="Napier"/>
    <x v="9"/>
    <x v="0"/>
    <s v="Direct"/>
    <n v="5"/>
    <n v="7"/>
    <n v="34.311999999999998"/>
  </r>
  <r>
    <s v="Import"/>
    <s v="New Zealand"/>
    <s v="New Zealand"/>
    <s v="Nelson"/>
    <x v="58"/>
    <x v="0"/>
    <s v="Direct"/>
    <n v="1"/>
    <n v="2"/>
    <n v="24.93"/>
  </r>
  <r>
    <s v="Import"/>
    <s v="New Zealand"/>
    <s v="New Zealand"/>
    <s v="Nelson"/>
    <x v="77"/>
    <x v="0"/>
    <s v="Direct"/>
    <n v="11"/>
    <n v="11"/>
    <n v="161.2714"/>
  </r>
  <r>
    <s v="Import"/>
    <s v="New Zealand"/>
    <s v="New Zealand"/>
    <s v="Tauranga"/>
    <x v="83"/>
    <x v="0"/>
    <s v="Direct"/>
    <n v="2"/>
    <n v="2"/>
    <n v="37.404000000000003"/>
  </r>
  <r>
    <s v="Import"/>
    <s v="New Zealand"/>
    <s v="New Zealand"/>
    <s v="Tauranga"/>
    <x v="58"/>
    <x v="0"/>
    <s v="Direct"/>
    <n v="7"/>
    <n v="14"/>
    <n v="132.05000000000001"/>
  </r>
  <r>
    <s v="Import"/>
    <s v="New Zealand"/>
    <s v="New Zealand"/>
    <s v="Tauranga"/>
    <x v="68"/>
    <x v="0"/>
    <s v="Direct"/>
    <n v="1"/>
    <n v="1"/>
    <n v="7.96"/>
  </r>
  <r>
    <s v="Import"/>
    <s v="New Zealand"/>
    <s v="New Zealand"/>
    <s v="Tauranga"/>
    <x v="60"/>
    <x v="0"/>
    <s v="Direct"/>
    <n v="5"/>
    <n v="10"/>
    <n v="107.19199999999999"/>
  </r>
  <r>
    <s v="Import"/>
    <s v="Scandinavia"/>
    <s v="Denmark"/>
    <s v="Aarhus"/>
    <x v="9"/>
    <x v="0"/>
    <s v="Direct"/>
    <n v="1"/>
    <n v="2"/>
    <n v="13.616"/>
  </r>
  <r>
    <s v="Import"/>
    <s v="Scandinavia"/>
    <s v="Finland"/>
    <s v="Helsinki"/>
    <x v="26"/>
    <x v="0"/>
    <s v="Direct"/>
    <n v="2"/>
    <n v="2"/>
    <n v="27.449000000000002"/>
  </r>
  <r>
    <s v="Import"/>
    <s v="Scandinavia"/>
    <s v="Finland"/>
    <s v="Uleaborg (Oulu)"/>
    <x v="54"/>
    <x v="0"/>
    <s v="Direct"/>
    <n v="2"/>
    <n v="4"/>
    <n v="41.552"/>
  </r>
  <r>
    <s v="Import"/>
    <s v="Scandinavia"/>
    <s v="Norway"/>
    <s v="Fredrikstad"/>
    <x v="1"/>
    <x v="0"/>
    <s v="Direct"/>
    <n v="1"/>
    <n v="2"/>
    <n v="23.017499999999998"/>
  </r>
  <r>
    <s v="Import"/>
    <s v="Scandinavia"/>
    <s v="Sweden"/>
    <s v="Gothenburg"/>
    <x v="9"/>
    <x v="0"/>
    <s v="Direct"/>
    <n v="1"/>
    <n v="1"/>
    <n v="4.4000000000000004"/>
  </r>
  <r>
    <s v="Import"/>
    <s v="Scandinavia"/>
    <s v="Sweden"/>
    <s v="Gothenburg"/>
    <x v="2"/>
    <x v="0"/>
    <s v="Direct"/>
    <n v="8"/>
    <n v="16"/>
    <n v="92.091999999999999"/>
  </r>
  <r>
    <s v="Import"/>
    <s v="Scandinavia"/>
    <s v="Sweden"/>
    <s v="Helsingborg"/>
    <x v="4"/>
    <x v="0"/>
    <s v="Direct"/>
    <n v="7"/>
    <n v="10"/>
    <n v="72.908000000000001"/>
  </r>
  <r>
    <s v="Import"/>
    <s v="South America"/>
    <s v="Argentina"/>
    <s v="San Lorenzo"/>
    <x v="97"/>
    <x v="1"/>
    <s v="Direct"/>
    <n v="1"/>
    <n v="0"/>
    <n v="8015.22"/>
  </r>
  <r>
    <s v="Import"/>
    <s v="South America"/>
    <s v="Brazil"/>
    <s v="Itaguai"/>
    <x v="21"/>
    <x v="0"/>
    <s v="Direct"/>
    <n v="1"/>
    <n v="2"/>
    <n v="10.817600000000001"/>
  </r>
  <r>
    <s v="Import"/>
    <s v="South America"/>
    <s v="Brazil"/>
    <s v="Santos"/>
    <x v="68"/>
    <x v="0"/>
    <s v="Direct"/>
    <n v="3"/>
    <n v="3"/>
    <n v="59.92"/>
  </r>
  <r>
    <s v="Import"/>
    <s v="South America"/>
    <s v="Chile"/>
    <s v="Coronel"/>
    <x v="58"/>
    <x v="0"/>
    <s v="Direct"/>
    <n v="6"/>
    <n v="12"/>
    <n v="129.27000000000001"/>
  </r>
  <r>
    <s v="Import"/>
    <s v="South America"/>
    <s v="Chile"/>
    <s v="San Antonio"/>
    <x v="12"/>
    <x v="0"/>
    <s v="Direct"/>
    <n v="1"/>
    <n v="2"/>
    <n v="24.141999999999999"/>
  </r>
  <r>
    <s v="Import"/>
    <s v="South America"/>
    <s v="Chile"/>
    <s v="San Antonio"/>
    <x v="60"/>
    <x v="0"/>
    <s v="Direct"/>
    <n v="2"/>
    <n v="4"/>
    <n v="39.432000000000002"/>
  </r>
  <r>
    <s v="Import"/>
    <s v="South America"/>
    <s v="Chile"/>
    <s v="San Vicente"/>
    <x v="58"/>
    <x v="0"/>
    <s v="Direct"/>
    <n v="1"/>
    <n v="2"/>
    <n v="22.867999999999999"/>
  </r>
  <r>
    <s v="Import"/>
    <s v="South America"/>
    <s v="Chile"/>
    <s v="San Vicente"/>
    <x v="68"/>
    <x v="0"/>
    <s v="Direct"/>
    <n v="5"/>
    <n v="10"/>
    <n v="77.493200000000002"/>
  </r>
  <r>
    <s v="Import"/>
    <s v="South America"/>
    <s v="Chile"/>
    <s v="Valparaiso"/>
    <x v="3"/>
    <x v="0"/>
    <s v="Direct"/>
    <n v="2"/>
    <n v="4"/>
    <n v="14.814"/>
  </r>
  <r>
    <s v="Import"/>
    <s v="South America"/>
    <s v="Colombia"/>
    <s v="Cartagena"/>
    <x v="79"/>
    <x v="0"/>
    <s v="Direct"/>
    <n v="3"/>
    <n v="3"/>
    <n v="63.845999999999997"/>
  </r>
  <r>
    <s v="Import"/>
    <s v="South America"/>
    <s v="Ecuador"/>
    <s v="Guayaquil"/>
    <x v="17"/>
    <x v="0"/>
    <s v="Direct"/>
    <n v="1"/>
    <n v="2"/>
    <n v="8.83"/>
  </r>
  <r>
    <s v="Import"/>
    <s v="South America"/>
    <s v="Peru"/>
    <s v="Callao"/>
    <x v="1"/>
    <x v="0"/>
    <s v="Direct"/>
    <n v="1"/>
    <n v="1"/>
    <n v="18.96"/>
  </r>
  <r>
    <s v="Import"/>
    <s v="Southern Asia"/>
    <s v="India"/>
    <s v="India - Other"/>
    <x v="21"/>
    <x v="0"/>
    <s v="Direct"/>
    <n v="1"/>
    <n v="1"/>
    <n v="3.2570000000000001"/>
  </r>
  <r>
    <s v="Import"/>
    <s v="Southern Asia"/>
    <s v="India"/>
    <s v="Jawaharlal Nehru"/>
    <x v="66"/>
    <x v="0"/>
    <s v="Direct"/>
    <n v="7"/>
    <n v="12"/>
    <n v="34.328299999999999"/>
  </r>
  <r>
    <s v="Import"/>
    <s v="Southern Asia"/>
    <s v="India"/>
    <s v="Jawaharlal Nehru"/>
    <x v="58"/>
    <x v="0"/>
    <s v="Direct"/>
    <n v="1"/>
    <n v="2"/>
    <n v="6.9828000000000001"/>
  </r>
  <r>
    <s v="Import"/>
    <s v="Southern Asia"/>
    <s v="India"/>
    <s v="Jawaharlal Nehru"/>
    <x v="22"/>
    <x v="0"/>
    <s v="Direct"/>
    <n v="6"/>
    <n v="8"/>
    <n v="40.392899999999997"/>
  </r>
  <r>
    <s v="Import"/>
    <s v="Southern Asia"/>
    <s v="India"/>
    <s v="Madras"/>
    <x v="9"/>
    <x v="0"/>
    <s v="Direct"/>
    <n v="4"/>
    <n v="6"/>
    <n v="73.272999999999996"/>
  </r>
  <r>
    <s v="Import"/>
    <s v="Southern Asia"/>
    <s v="India"/>
    <s v="Madras"/>
    <x v="0"/>
    <x v="0"/>
    <s v="Direct"/>
    <n v="3"/>
    <n v="5"/>
    <n v="35.176000000000002"/>
  </r>
  <r>
    <s v="Import"/>
    <s v="Southern Asia"/>
    <s v="India"/>
    <s v="Madras"/>
    <x v="21"/>
    <x v="0"/>
    <s v="Direct"/>
    <n v="11"/>
    <n v="20"/>
    <n v="154.39609999999999"/>
  </r>
  <r>
    <s v="Import"/>
    <s v="Southern Asia"/>
    <s v="India"/>
    <s v="Madras"/>
    <x v="10"/>
    <x v="0"/>
    <s v="Direct"/>
    <n v="1"/>
    <n v="2"/>
    <n v="14.38"/>
  </r>
  <r>
    <s v="Import"/>
    <s v="Southern Asia"/>
    <s v="India"/>
    <s v="Mangalore"/>
    <x v="44"/>
    <x v="0"/>
    <s v="Direct"/>
    <n v="1"/>
    <n v="2"/>
    <n v="13.875"/>
  </r>
  <r>
    <s v="Import"/>
    <s v="Southern Asia"/>
    <s v="India"/>
    <s v="Mundra"/>
    <x v="71"/>
    <x v="0"/>
    <s v="Direct"/>
    <n v="1"/>
    <n v="2"/>
    <n v="14.8675"/>
  </r>
  <r>
    <s v="Import"/>
    <s v="Southern Asia"/>
    <s v="India"/>
    <s v="Panipat"/>
    <x v="5"/>
    <x v="0"/>
    <s v="Direct"/>
    <n v="1"/>
    <n v="2"/>
    <n v="6.3851000000000004"/>
  </r>
  <r>
    <s v="Import"/>
    <s v="Southern Asia"/>
    <s v="India"/>
    <s v="Patparganj"/>
    <x v="75"/>
    <x v="0"/>
    <s v="Direct"/>
    <n v="0"/>
    <n v="0"/>
    <n v="0.38140000000000002"/>
  </r>
  <r>
    <s v="Import"/>
    <s v="Southern Asia"/>
    <s v="India"/>
    <s v="Pipavav (Victor) Port"/>
    <x v="54"/>
    <x v="0"/>
    <s v="Direct"/>
    <n v="21"/>
    <n v="21"/>
    <n v="581.05600000000004"/>
  </r>
  <r>
    <s v="Import"/>
    <s v="Southern Asia"/>
    <s v="India"/>
    <s v="Pipavav (Victor) Port"/>
    <x v="20"/>
    <x v="0"/>
    <s v="Direct"/>
    <n v="1"/>
    <n v="2"/>
    <n v="20.64"/>
  </r>
  <r>
    <s v="Import"/>
    <s v="Southern Asia"/>
    <s v="India"/>
    <s v="Pipavav (Victor) Port"/>
    <x v="44"/>
    <x v="0"/>
    <s v="Direct"/>
    <n v="2"/>
    <n v="3"/>
    <n v="21.098099999999999"/>
  </r>
  <r>
    <s v="Import"/>
    <s v="Southern Asia"/>
    <s v="India"/>
    <s v="Rajula"/>
    <x v="44"/>
    <x v="0"/>
    <s v="Direct"/>
    <n v="1"/>
    <n v="1"/>
    <n v="11"/>
  </r>
  <r>
    <s v="Import"/>
    <s v="Southern Asia"/>
    <s v="India"/>
    <s v="Tuticorin"/>
    <x v="66"/>
    <x v="0"/>
    <s v="Direct"/>
    <n v="3"/>
    <n v="3"/>
    <n v="13.556800000000001"/>
  </r>
  <r>
    <s v="Import"/>
    <s v="Southern Asia"/>
    <s v="India"/>
    <s v="Tuticorin"/>
    <x v="10"/>
    <x v="0"/>
    <s v="Direct"/>
    <n v="2"/>
    <n v="3"/>
    <n v="27.433599999999998"/>
  </r>
  <r>
    <s v="Import"/>
    <s v="Southern Asia"/>
    <s v="Myanmar"/>
    <s v="Rangoon"/>
    <x v="49"/>
    <x v="0"/>
    <s v="Direct"/>
    <n v="2"/>
    <n v="3"/>
    <n v="36.441000000000003"/>
  </r>
  <r>
    <s v="Import"/>
    <s v="Southern Asia"/>
    <s v="Pakistan"/>
    <s v="Karachi"/>
    <x v="71"/>
    <x v="0"/>
    <s v="Direct"/>
    <n v="1"/>
    <n v="1"/>
    <n v="3.9182000000000001"/>
  </r>
  <r>
    <s v="Import"/>
    <s v="Southern Asia"/>
    <s v="Pakistan"/>
    <s v="Karachi"/>
    <x v="5"/>
    <x v="0"/>
    <s v="Direct"/>
    <n v="2"/>
    <n v="2"/>
    <n v="4.6323999999999996"/>
  </r>
  <r>
    <s v="Import"/>
    <s v="Southern Asia"/>
    <s v="Sri Lanka"/>
    <s v="Colombo"/>
    <x v="18"/>
    <x v="0"/>
    <s v="Direct"/>
    <n v="4"/>
    <n v="8"/>
    <n v="92.356200000000001"/>
  </r>
  <r>
    <s v="Import"/>
    <s v="Southern Asia"/>
    <s v="Sri Lanka"/>
    <s v="Colombo"/>
    <x v="21"/>
    <x v="0"/>
    <s v="Direct"/>
    <n v="3"/>
    <n v="5"/>
    <n v="68.654200000000003"/>
  </r>
  <r>
    <s v="Import"/>
    <s v="Southern Asia"/>
    <s v="Sri Lanka"/>
    <s v="Colombo"/>
    <x v="2"/>
    <x v="0"/>
    <s v="Direct"/>
    <n v="1"/>
    <n v="1"/>
    <n v="13.067"/>
  </r>
  <r>
    <s v="Import"/>
    <s v="U.S.A."/>
    <s v="United States Of America"/>
    <s v="Baltimore"/>
    <x v="4"/>
    <x v="0"/>
    <s v="Direct"/>
    <n v="1"/>
    <n v="2"/>
    <n v="25.219000000000001"/>
  </r>
  <r>
    <s v="Import"/>
    <s v="U.S.A."/>
    <s v="United States Of America"/>
    <s v="Baltimore"/>
    <x v="44"/>
    <x v="0"/>
    <s v="Direct"/>
    <n v="1"/>
    <n v="2"/>
    <n v="3.6659999999999999"/>
  </r>
  <r>
    <s v="Import"/>
    <s v="U.S.A."/>
    <s v="United States Of America"/>
    <s v="Baltimore"/>
    <x v="21"/>
    <x v="2"/>
    <s v="Direct"/>
    <n v="1"/>
    <n v="0"/>
    <n v="0.90700000000000003"/>
  </r>
  <r>
    <s v="Import"/>
    <s v="U.S.A."/>
    <s v="United States Of America"/>
    <s v="Charleston"/>
    <x v="12"/>
    <x v="0"/>
    <s v="Direct"/>
    <n v="8"/>
    <n v="13"/>
    <n v="59.893900000000002"/>
  </r>
  <r>
    <s v="Import"/>
    <s v="U.S.A."/>
    <s v="United States Of America"/>
    <s v="Galveston"/>
    <x v="12"/>
    <x v="2"/>
    <s v="Direct"/>
    <n v="19"/>
    <n v="0"/>
    <n v="57.72"/>
  </r>
  <r>
    <s v="Import"/>
    <s v="South Pacific"/>
    <s v="Fiji"/>
    <s v="Lautoka"/>
    <x v="68"/>
    <x v="0"/>
    <s v="Direct"/>
    <n v="1"/>
    <n v="1"/>
    <n v="23.9116"/>
  </r>
  <r>
    <s v="Import"/>
    <s v="South Pacific"/>
    <s v="Fiji"/>
    <s v="Lautoka"/>
    <x v="20"/>
    <x v="0"/>
    <s v="Direct"/>
    <n v="1"/>
    <n v="1"/>
    <n v="8.18"/>
  </r>
  <r>
    <s v="Import"/>
    <s v="South Pacific"/>
    <s v="Papua New Guinea"/>
    <s v="Lae"/>
    <x v="79"/>
    <x v="0"/>
    <s v="Direct"/>
    <n v="1"/>
    <n v="1"/>
    <n v="19.391999999999999"/>
  </r>
  <r>
    <s v="Import"/>
    <s v="South Pacific"/>
    <s v="Solomon Islands"/>
    <s v="Honiara"/>
    <x v="37"/>
    <x v="0"/>
    <s v="Direct"/>
    <n v="1"/>
    <n v="1"/>
    <n v="20.6"/>
  </r>
  <r>
    <s v="Import"/>
    <s v="South-East Asia"/>
    <s v="Cambodia"/>
    <s v="Kompong Som"/>
    <x v="44"/>
    <x v="0"/>
    <s v="Direct"/>
    <n v="6"/>
    <n v="11"/>
    <n v="41.226300000000002"/>
  </r>
  <r>
    <s v="Import"/>
    <s v="South-East Asia"/>
    <s v="Indonesia"/>
    <s v="Belawan"/>
    <x v="58"/>
    <x v="0"/>
    <s v="Direct"/>
    <n v="1"/>
    <n v="2"/>
    <n v="17.545000000000002"/>
  </r>
  <r>
    <s v="Import"/>
    <s v="South-East Asia"/>
    <s v="Indonesia"/>
    <s v="Jakarta"/>
    <x v="79"/>
    <x v="0"/>
    <s v="Direct"/>
    <n v="1"/>
    <n v="1"/>
    <n v="8.8043999999999993"/>
  </r>
  <r>
    <s v="Import"/>
    <s v="South-East Asia"/>
    <s v="Indonesia"/>
    <s v="Jakarta"/>
    <x v="76"/>
    <x v="0"/>
    <s v="Direct"/>
    <n v="1"/>
    <n v="2"/>
    <n v="17.1751"/>
  </r>
  <r>
    <s v="Import"/>
    <s v="South-East Asia"/>
    <s v="Indonesia"/>
    <s v="Jakarta"/>
    <x v="32"/>
    <x v="0"/>
    <s v="Direct"/>
    <n v="25"/>
    <n v="41"/>
    <n v="57.026400000000002"/>
  </r>
  <r>
    <s v="Import"/>
    <s v="South-East Asia"/>
    <s v="Indonesia"/>
    <s v="Jakarta"/>
    <x v="4"/>
    <x v="0"/>
    <s v="Direct"/>
    <n v="2"/>
    <n v="3"/>
    <n v="13.117000000000001"/>
  </r>
  <r>
    <s v="Import"/>
    <s v="South-East Asia"/>
    <s v="Indonesia"/>
    <s v="Jakarta"/>
    <x v="44"/>
    <x v="0"/>
    <s v="Direct"/>
    <n v="23"/>
    <n v="41"/>
    <n v="297.60829999999999"/>
  </r>
  <r>
    <s v="Import"/>
    <s v="South-East Asia"/>
    <s v="Indonesia"/>
    <s v="Jakarta"/>
    <x v="11"/>
    <x v="0"/>
    <s v="Direct"/>
    <n v="2"/>
    <n v="2"/>
    <n v="34.93"/>
  </r>
  <r>
    <s v="Import"/>
    <s v="South-East Asia"/>
    <s v="Indonesia"/>
    <s v="Jakarta"/>
    <x v="87"/>
    <x v="0"/>
    <s v="Direct"/>
    <n v="10"/>
    <n v="10"/>
    <n v="201.7"/>
  </r>
  <r>
    <s v="Import"/>
    <s v="South-East Asia"/>
    <s v="Indonesia"/>
    <s v="PANJANG"/>
    <x v="68"/>
    <x v="0"/>
    <s v="Direct"/>
    <n v="6"/>
    <n v="6"/>
    <n v="125.42"/>
  </r>
  <r>
    <s v="Import"/>
    <s v="South-East Asia"/>
    <s v="Indonesia"/>
    <s v="Semarang"/>
    <x v="5"/>
    <x v="0"/>
    <s v="Direct"/>
    <n v="2"/>
    <n v="2"/>
    <n v="4.5740999999999996"/>
  </r>
  <r>
    <s v="Import"/>
    <s v="South-East Asia"/>
    <s v="Indonesia"/>
    <s v="Surabaya"/>
    <x v="49"/>
    <x v="0"/>
    <s v="Direct"/>
    <n v="6"/>
    <n v="8"/>
    <n v="79.495500000000007"/>
  </r>
  <r>
    <s v="Import"/>
    <s v="South-East Asia"/>
    <s v="Indonesia"/>
    <s v="Surabaya"/>
    <x v="32"/>
    <x v="0"/>
    <s v="Direct"/>
    <n v="7"/>
    <n v="13"/>
    <n v="43.2562"/>
  </r>
  <r>
    <s v="Import"/>
    <s v="South-East Asia"/>
    <s v="Indonesia"/>
    <s v="Surabaya"/>
    <x v="44"/>
    <x v="0"/>
    <s v="Direct"/>
    <n v="1"/>
    <n v="1"/>
    <n v="8.3636999999999997"/>
  </r>
  <r>
    <s v="Import"/>
    <s v="South-East Asia"/>
    <s v="Malaysia"/>
    <s v="Kuching"/>
    <x v="71"/>
    <x v="0"/>
    <s v="Direct"/>
    <n v="1"/>
    <n v="1"/>
    <n v="23.9"/>
  </r>
  <r>
    <s v="Import"/>
    <s v="South-East Asia"/>
    <s v="Malaysia"/>
    <s v="Pasir Gudang"/>
    <x v="8"/>
    <x v="0"/>
    <s v="Direct"/>
    <n v="7"/>
    <n v="8"/>
    <n v="30.182400000000001"/>
  </r>
  <r>
    <s v="Import"/>
    <s v="South-East Asia"/>
    <s v="Malaysia"/>
    <s v="Pasir Gudang"/>
    <x v="9"/>
    <x v="0"/>
    <s v="Direct"/>
    <n v="8"/>
    <n v="12"/>
    <n v="159.34059999999999"/>
  </r>
  <r>
    <s v="Import"/>
    <s v="South-East Asia"/>
    <s v="Malaysia"/>
    <s v="Pasir Gudang"/>
    <x v="0"/>
    <x v="0"/>
    <s v="Direct"/>
    <n v="27"/>
    <n v="46"/>
    <n v="268.71510000000001"/>
  </r>
  <r>
    <s v="Import"/>
    <s v="South-East Asia"/>
    <s v="Malaysia"/>
    <s v="Penang"/>
    <x v="9"/>
    <x v="0"/>
    <s v="Direct"/>
    <n v="45"/>
    <n v="53"/>
    <n v="1113.402"/>
  </r>
  <r>
    <s v="Import"/>
    <s v="South-East Asia"/>
    <s v="Malaysia"/>
    <s v="Penang"/>
    <x v="22"/>
    <x v="0"/>
    <s v="Direct"/>
    <n v="3"/>
    <n v="5"/>
    <n v="33.161999999999999"/>
  </r>
  <r>
    <s v="Import"/>
    <s v="South-East Asia"/>
    <s v="Malaysia"/>
    <s v="Penang"/>
    <x v="97"/>
    <x v="0"/>
    <s v="Direct"/>
    <n v="1"/>
    <n v="1"/>
    <n v="20.100000000000001"/>
  </r>
  <r>
    <s v="Import"/>
    <s v="South-East Asia"/>
    <s v="Malaysia"/>
    <s v="Penang"/>
    <x v="84"/>
    <x v="0"/>
    <s v="Direct"/>
    <n v="1"/>
    <n v="1"/>
    <n v="20.059999999999999"/>
  </r>
  <r>
    <s v="Import"/>
    <s v="South-East Asia"/>
    <s v="Malaysia"/>
    <s v="Port Klang"/>
    <x v="83"/>
    <x v="0"/>
    <s v="Direct"/>
    <n v="4"/>
    <n v="4"/>
    <n v="72.816800000000001"/>
  </r>
  <r>
    <s v="Import"/>
    <s v="South-East Asia"/>
    <s v="Malaysia"/>
    <s v="Port Klang"/>
    <x v="66"/>
    <x v="0"/>
    <s v="Direct"/>
    <n v="1"/>
    <n v="2"/>
    <n v="13.194599999999999"/>
  </r>
  <r>
    <s v="Import"/>
    <s v="South-East Asia"/>
    <s v="Malaysia"/>
    <s v="Port Klang"/>
    <x v="35"/>
    <x v="0"/>
    <s v="Direct"/>
    <n v="10"/>
    <n v="20"/>
    <n v="40"/>
  </r>
  <r>
    <s v="Import"/>
    <s v="South-East Asia"/>
    <s v="Malaysia"/>
    <s v="Port Klang"/>
    <x v="81"/>
    <x v="0"/>
    <s v="Direct"/>
    <n v="3"/>
    <n v="3"/>
    <n v="72.260000000000005"/>
  </r>
  <r>
    <s v="Import"/>
    <s v="U.S.A."/>
    <s v="United States Of America"/>
    <s v="Jacksonville"/>
    <x v="80"/>
    <x v="2"/>
    <s v="Direct"/>
    <n v="50"/>
    <n v="0"/>
    <n v="102.605"/>
  </r>
  <r>
    <s v="Import"/>
    <s v="U.S.A."/>
    <s v="United States Of America"/>
    <s v="Jacksonville"/>
    <x v="12"/>
    <x v="2"/>
    <s v="Direct"/>
    <n v="3"/>
    <n v="0"/>
    <n v="5.3579999999999997"/>
  </r>
  <r>
    <s v="Import"/>
    <s v="U.S.A."/>
    <s v="United States Of America"/>
    <s v="Kansas City - KA"/>
    <x v="12"/>
    <x v="0"/>
    <s v="Direct"/>
    <n v="1"/>
    <n v="2"/>
    <n v="7.2309999999999999"/>
  </r>
  <r>
    <s v="Import"/>
    <s v="U.S.A."/>
    <s v="United States Of America"/>
    <s v="Long Beach"/>
    <x v="68"/>
    <x v="0"/>
    <s v="Direct"/>
    <n v="1"/>
    <n v="1"/>
    <n v="7.4169999999999998"/>
  </r>
  <r>
    <s v="Import"/>
    <s v="U.S.A."/>
    <s v="United States Of America"/>
    <s v="Long Beach"/>
    <x v="4"/>
    <x v="2"/>
    <s v="Direct"/>
    <n v="32"/>
    <n v="0"/>
    <n v="66.537999999999997"/>
  </r>
  <r>
    <s v="Import"/>
    <s v="U.S.A."/>
    <s v="United States Of America"/>
    <s v="Long Beach"/>
    <x v="44"/>
    <x v="0"/>
    <s v="Direct"/>
    <n v="7"/>
    <n v="12"/>
    <n v="129.589"/>
  </r>
  <r>
    <s v="Import"/>
    <s v="U.S.A."/>
    <s v="United States Of America"/>
    <s v="Long Beach"/>
    <x v="26"/>
    <x v="2"/>
    <s v="Direct"/>
    <n v="1"/>
    <n v="0"/>
    <n v="48.103999999999999"/>
  </r>
  <r>
    <s v="Import"/>
    <s v="U.S.A."/>
    <s v="United States Of America"/>
    <s v="New Orleans"/>
    <x v="4"/>
    <x v="0"/>
    <s v="Direct"/>
    <n v="2"/>
    <n v="4"/>
    <n v="30.661999999999999"/>
  </r>
  <r>
    <s v="Import"/>
    <s v="U.S.A."/>
    <s v="United States Of America"/>
    <s v="New York"/>
    <x v="71"/>
    <x v="0"/>
    <s v="Direct"/>
    <n v="2"/>
    <n v="2"/>
    <n v="28.655999999999999"/>
  </r>
  <r>
    <s v="Import"/>
    <s v="U.S.A."/>
    <s v="United States Of America"/>
    <s v="New York"/>
    <x v="5"/>
    <x v="0"/>
    <s v="Direct"/>
    <n v="2"/>
    <n v="3"/>
    <n v="13.416600000000001"/>
  </r>
  <r>
    <s v="Import"/>
    <s v="U.S.A."/>
    <s v="United States Of America"/>
    <s v="Oakland"/>
    <x v="1"/>
    <x v="0"/>
    <s v="Direct"/>
    <n v="1"/>
    <n v="1"/>
    <n v="11.38"/>
  </r>
  <r>
    <s v="Import"/>
    <s v="U.S.A."/>
    <s v="United States Of America"/>
    <s v="Oakland"/>
    <x v="43"/>
    <x v="0"/>
    <s v="Direct"/>
    <n v="1"/>
    <n v="2"/>
    <n v="19.079000000000001"/>
  </r>
  <r>
    <s v="Import"/>
    <s v="U.S.A."/>
    <s v="United States Of America"/>
    <s v="Oakland"/>
    <x v="51"/>
    <x v="0"/>
    <s v="Direct"/>
    <n v="2"/>
    <n v="4"/>
    <n v="13.1714"/>
  </r>
  <r>
    <s v="Import"/>
    <s v="U.S.A."/>
    <s v="United States Of America"/>
    <s v="Oakland"/>
    <x v="49"/>
    <x v="0"/>
    <s v="Direct"/>
    <n v="1"/>
    <n v="1"/>
    <n v="21.04"/>
  </r>
  <r>
    <s v="Import"/>
    <s v="U.S.A."/>
    <s v="United States Of America"/>
    <s v="Philadelphia"/>
    <x v="49"/>
    <x v="0"/>
    <s v="Direct"/>
    <n v="1"/>
    <n v="1"/>
    <n v="21.49"/>
  </r>
  <r>
    <s v="Import"/>
    <s v="U.S.A."/>
    <s v="United States Of America"/>
    <s v="Philadelphia"/>
    <x v="7"/>
    <x v="0"/>
    <s v="Direct"/>
    <n v="1"/>
    <n v="2"/>
    <n v="27.082000000000001"/>
  </r>
  <r>
    <s v="Import"/>
    <s v="U.S.A."/>
    <s v="United States Of America"/>
    <s v="Philadelphia"/>
    <x v="20"/>
    <x v="0"/>
    <s v="Direct"/>
    <n v="1"/>
    <n v="2"/>
    <n v="19.626999999999999"/>
  </r>
  <r>
    <s v="Import"/>
    <s v="U.S.A."/>
    <s v="United States Of America"/>
    <s v="Philadelphia"/>
    <x v="44"/>
    <x v="0"/>
    <s v="Direct"/>
    <n v="1"/>
    <n v="1"/>
    <n v="3.504"/>
  </r>
  <r>
    <s v="Import"/>
    <s v="U.S.A."/>
    <s v="United States Of America"/>
    <s v="Savannah"/>
    <x v="1"/>
    <x v="0"/>
    <s v="Direct"/>
    <n v="4"/>
    <n v="5"/>
    <n v="61.5334"/>
  </r>
  <r>
    <s v="Import"/>
    <s v="U.S.A."/>
    <s v="United States Of America"/>
    <s v="Savannah"/>
    <x v="4"/>
    <x v="0"/>
    <s v="Direct"/>
    <n v="8"/>
    <n v="15"/>
    <n v="85.061999999999998"/>
  </r>
  <r>
    <s v="Import"/>
    <s v="U.S.A."/>
    <s v="United States Of America"/>
    <s v="Savannah"/>
    <x v="17"/>
    <x v="0"/>
    <s v="Direct"/>
    <n v="20"/>
    <n v="20"/>
    <n v="343.95100000000002"/>
  </r>
  <r>
    <s v="Import"/>
    <s v="U.S.A."/>
    <s v="United States Of America"/>
    <s v="Savannah"/>
    <x v="82"/>
    <x v="0"/>
    <s v="Direct"/>
    <n v="2"/>
    <n v="2"/>
    <n v="24.890599999999999"/>
  </r>
  <r>
    <s v="Import"/>
    <s v="U.S.A."/>
    <s v="United States Of America"/>
    <s v="Seattle"/>
    <x v="0"/>
    <x v="0"/>
    <s v="Direct"/>
    <n v="2"/>
    <n v="4"/>
    <n v="10.169700000000001"/>
  </r>
  <r>
    <s v="Import"/>
    <s v="U.S.A."/>
    <s v="United States Of America"/>
    <s v="Tacoma"/>
    <x v="4"/>
    <x v="2"/>
    <s v="Direct"/>
    <n v="3"/>
    <n v="0"/>
    <n v="59.348999999999997"/>
  </r>
  <r>
    <s v="Import"/>
    <s v="U.S.A."/>
    <s v="United States Of America"/>
    <s v="USA - other"/>
    <x v="26"/>
    <x v="0"/>
    <s v="Direct"/>
    <n v="2"/>
    <n v="4"/>
    <n v="27.541"/>
  </r>
  <r>
    <s v="Import"/>
    <s v="U.S.A."/>
    <s v="United States Of America"/>
    <s v="Walton"/>
    <x v="4"/>
    <x v="0"/>
    <s v="Direct"/>
    <n v="1"/>
    <n v="2"/>
    <n v="12.634"/>
  </r>
  <r>
    <s v="Import"/>
    <s v="United Kingdom and Ireland"/>
    <s v="United Kingdom"/>
    <s v="BARKING/LONDON"/>
    <x v="12"/>
    <x v="0"/>
    <s v="Direct"/>
    <n v="2"/>
    <n v="3"/>
    <n v="4.2"/>
  </r>
  <r>
    <s v="Import"/>
    <s v="Mediterranean"/>
    <s v="Italy"/>
    <s v="Ponte dell'Olio"/>
    <x v="3"/>
    <x v="0"/>
    <s v="Direct"/>
    <n v="1"/>
    <n v="2"/>
    <n v="3.89"/>
  </r>
  <r>
    <s v="Import"/>
    <s v="Mediterranean"/>
    <s v="Italy"/>
    <s v="San Cesario sul Panaro"/>
    <x v="21"/>
    <x v="0"/>
    <s v="Direct"/>
    <n v="2"/>
    <n v="2"/>
    <n v="10.763"/>
  </r>
  <r>
    <s v="Import"/>
    <s v="Mediterranean"/>
    <s v="Italy"/>
    <s v="San Vittore Olona"/>
    <x v="4"/>
    <x v="0"/>
    <s v="Direct"/>
    <n v="1"/>
    <n v="2"/>
    <n v="5.85"/>
  </r>
  <r>
    <s v="Import"/>
    <s v="Mediterranean"/>
    <s v="Italy"/>
    <s v="Sandrigo"/>
    <x v="0"/>
    <x v="0"/>
    <s v="Direct"/>
    <n v="1"/>
    <n v="2"/>
    <n v="12.46"/>
  </r>
  <r>
    <s v="Import"/>
    <s v="Mediterranean"/>
    <s v="Italy"/>
    <s v="Sommacampagna"/>
    <x v="43"/>
    <x v="0"/>
    <s v="Direct"/>
    <n v="1"/>
    <n v="2"/>
    <n v="6.8479999999999999"/>
  </r>
  <r>
    <s v="Import"/>
    <s v="Mediterranean"/>
    <s v="Italy"/>
    <s v="Sommacampagna"/>
    <x v="68"/>
    <x v="0"/>
    <s v="Direct"/>
    <n v="0"/>
    <n v="0"/>
    <n v="1.234"/>
  </r>
  <r>
    <s v="Import"/>
    <s v="Mediterranean"/>
    <s v="Italy"/>
    <s v="Trieste"/>
    <x v="51"/>
    <x v="0"/>
    <s v="Direct"/>
    <n v="5"/>
    <n v="5"/>
    <n v="96.910399999999996"/>
  </r>
  <r>
    <s v="Import"/>
    <s v="Mediterranean"/>
    <s v="Italy"/>
    <s v="Venice"/>
    <x v="71"/>
    <x v="0"/>
    <s v="Direct"/>
    <n v="2"/>
    <n v="2"/>
    <n v="40.46"/>
  </r>
  <r>
    <s v="Import"/>
    <s v="Mediterranean"/>
    <s v="Italy"/>
    <s v="Venice"/>
    <x v="68"/>
    <x v="0"/>
    <s v="Direct"/>
    <n v="1"/>
    <n v="1"/>
    <n v="16.559999999999999"/>
  </r>
  <r>
    <s v="Import"/>
    <s v="Mediterranean"/>
    <s v="Italy"/>
    <s v="Venice"/>
    <x v="32"/>
    <x v="0"/>
    <s v="Direct"/>
    <n v="8"/>
    <n v="15"/>
    <n v="77.321100000000001"/>
  </r>
  <r>
    <s v="Import"/>
    <s v="Mediterranean"/>
    <s v="Italy"/>
    <s v="Venice"/>
    <x v="4"/>
    <x v="0"/>
    <s v="Direct"/>
    <n v="1"/>
    <n v="1"/>
    <n v="2.6459999999999999"/>
  </r>
  <r>
    <s v="Import"/>
    <s v="Mediterranean"/>
    <s v="Italy"/>
    <s v="Venice"/>
    <x v="77"/>
    <x v="0"/>
    <s v="Direct"/>
    <n v="5"/>
    <n v="5"/>
    <n v="78.112799999999993"/>
  </r>
  <r>
    <s v="Import"/>
    <s v="Mediterranean"/>
    <s v="Turkey"/>
    <s v="ALIAGA"/>
    <x v="66"/>
    <x v="0"/>
    <s v="Direct"/>
    <n v="1"/>
    <n v="2"/>
    <n v="6.4196999999999997"/>
  </r>
  <r>
    <s v="Import"/>
    <s v="Mediterranean"/>
    <s v="Turkey"/>
    <s v="ALIAGA"/>
    <x v="1"/>
    <x v="0"/>
    <s v="Direct"/>
    <n v="1"/>
    <n v="1"/>
    <n v="17.68"/>
  </r>
  <r>
    <s v="Import"/>
    <s v="Mediterranean"/>
    <s v="Turkey"/>
    <s v="ALIAGA"/>
    <x v="68"/>
    <x v="0"/>
    <s v="Direct"/>
    <n v="2"/>
    <n v="2"/>
    <n v="43.601599999999998"/>
  </r>
  <r>
    <s v="Import"/>
    <s v="Mediterranean"/>
    <s v="Turkey"/>
    <s v="ALIAGA"/>
    <x v="12"/>
    <x v="0"/>
    <s v="Direct"/>
    <n v="1"/>
    <n v="2"/>
    <n v="18.108000000000001"/>
  </r>
  <r>
    <s v="Import"/>
    <s v="Mediterranean"/>
    <s v="Turkey"/>
    <s v="Derince"/>
    <x v="26"/>
    <x v="2"/>
    <s v="Direct"/>
    <n v="1"/>
    <n v="0"/>
    <n v="9.2200000000000006"/>
  </r>
  <r>
    <s v="Import"/>
    <s v="Mediterranean"/>
    <s v="Turkey"/>
    <s v="Evyap"/>
    <x v="21"/>
    <x v="0"/>
    <s v="Direct"/>
    <n v="2"/>
    <n v="4"/>
    <n v="25.891999999999999"/>
  </r>
  <r>
    <s v="Import"/>
    <s v="Mediterranean"/>
    <s v="Turkey"/>
    <s v="Gemlik"/>
    <x v="71"/>
    <x v="0"/>
    <s v="Direct"/>
    <n v="3"/>
    <n v="3"/>
    <n v="66.251000000000005"/>
  </r>
  <r>
    <s v="Import"/>
    <s v="Mediterranean"/>
    <s v="Turkey"/>
    <s v="Istanbul"/>
    <x v="32"/>
    <x v="0"/>
    <s v="Direct"/>
    <n v="1"/>
    <n v="1"/>
    <n v="0.36"/>
  </r>
  <r>
    <s v="Import"/>
    <s v="Mediterranean"/>
    <s v="Turkey"/>
    <s v="IZMIT"/>
    <x v="51"/>
    <x v="0"/>
    <s v="Direct"/>
    <n v="1"/>
    <n v="2"/>
    <n v="10.94"/>
  </r>
  <r>
    <s v="Import"/>
    <s v="Mediterranean"/>
    <s v="Turkey"/>
    <s v="IZMIT"/>
    <x v="32"/>
    <x v="0"/>
    <s v="Direct"/>
    <n v="1"/>
    <n v="1"/>
    <n v="10.125"/>
  </r>
  <r>
    <s v="Import"/>
    <s v="Mediterranean"/>
    <s v="Turkey"/>
    <s v="IZMIT"/>
    <x v="36"/>
    <x v="0"/>
    <s v="Direct"/>
    <n v="1"/>
    <n v="2"/>
    <n v="13.94"/>
  </r>
  <r>
    <s v="Import"/>
    <s v="Mediterranean"/>
    <s v="Turkey"/>
    <s v="IZMIT"/>
    <x v="4"/>
    <x v="0"/>
    <s v="Direct"/>
    <n v="3"/>
    <n v="4"/>
    <n v="16.457000000000001"/>
  </r>
  <r>
    <s v="Import"/>
    <s v="Mediterranean"/>
    <s v="Turkey"/>
    <s v="Korfez"/>
    <x v="8"/>
    <x v="0"/>
    <s v="Direct"/>
    <n v="1"/>
    <n v="2"/>
    <n v="7.9557000000000002"/>
  </r>
  <r>
    <s v="Import"/>
    <s v="Mediterranean"/>
    <s v="Turkey"/>
    <s v="Korfez"/>
    <x v="54"/>
    <x v="0"/>
    <s v="Direct"/>
    <n v="37"/>
    <n v="68"/>
    <n v="936.28909999999996"/>
  </r>
  <r>
    <s v="Import"/>
    <s v="Mediterranean"/>
    <s v="Turkey"/>
    <s v="Korfez"/>
    <x v="4"/>
    <x v="0"/>
    <s v="Direct"/>
    <n v="1"/>
    <n v="1"/>
    <n v="7.335"/>
  </r>
  <r>
    <s v="Import"/>
    <s v="Mediterranean"/>
    <s v="Turkey"/>
    <s v="Mersin"/>
    <x v="20"/>
    <x v="0"/>
    <s v="Direct"/>
    <n v="1"/>
    <n v="2"/>
    <n v="6.4420000000000002"/>
  </r>
  <r>
    <s v="Import"/>
    <s v="Mediterranean"/>
    <s v="Turkey"/>
    <s v="Mersin"/>
    <x v="10"/>
    <x v="0"/>
    <s v="Direct"/>
    <n v="1"/>
    <n v="1"/>
    <n v="7.2005999999999997"/>
  </r>
  <r>
    <s v="Import"/>
    <s v="Mediterranean"/>
    <s v="Turkey"/>
    <s v="Turkey - other"/>
    <x v="71"/>
    <x v="0"/>
    <s v="Direct"/>
    <n v="22"/>
    <n v="22"/>
    <n v="566.0992"/>
  </r>
  <r>
    <s v="Import"/>
    <s v="United Kingdom and Ireland"/>
    <s v="United Kingdom"/>
    <s v="Belfast"/>
    <x v="9"/>
    <x v="0"/>
    <s v="Direct"/>
    <n v="1"/>
    <n v="1"/>
    <n v="0.997"/>
  </r>
  <r>
    <s v="Import"/>
    <s v="United Kingdom and Ireland"/>
    <s v="United Kingdom"/>
    <s v="Belfast"/>
    <x v="12"/>
    <x v="0"/>
    <s v="Direct"/>
    <n v="1"/>
    <n v="2"/>
    <n v="17.613"/>
  </r>
  <r>
    <s v="Import"/>
    <s v="United Kingdom and Ireland"/>
    <s v="United Kingdom"/>
    <s v="Bolton"/>
    <x v="60"/>
    <x v="0"/>
    <s v="Direct"/>
    <n v="3"/>
    <n v="6"/>
    <n v="20.917000000000002"/>
  </r>
  <r>
    <s v="Import"/>
    <s v="United Kingdom and Ireland"/>
    <s v="United Kingdom"/>
    <s v="Cardiff"/>
    <x v="81"/>
    <x v="0"/>
    <s v="Direct"/>
    <n v="1"/>
    <n v="2"/>
    <n v="3.242"/>
  </r>
  <r>
    <s v="Import"/>
    <s v="United Kingdom and Ireland"/>
    <s v="United Kingdom"/>
    <s v="Chesterfield"/>
    <x v="20"/>
    <x v="0"/>
    <s v="Direct"/>
    <n v="1"/>
    <n v="2"/>
    <n v="15.281700000000001"/>
  </r>
  <r>
    <s v="Import"/>
    <s v="United Kingdom and Ireland"/>
    <s v="United Kingdom"/>
    <s v="CORBY"/>
    <x v="1"/>
    <x v="0"/>
    <s v="Direct"/>
    <n v="1"/>
    <n v="2"/>
    <n v="9.7375000000000007"/>
  </r>
  <r>
    <s v="Import"/>
    <s v="United Kingdom and Ireland"/>
    <s v="United Kingdom"/>
    <s v="Dartford"/>
    <x v="3"/>
    <x v="0"/>
    <s v="Direct"/>
    <n v="1"/>
    <n v="1"/>
    <n v="1.7370000000000001"/>
  </r>
  <r>
    <s v="Import"/>
    <s v="United Kingdom and Ireland"/>
    <s v="United Kingdom"/>
    <s v="Felixstowe"/>
    <x v="51"/>
    <x v="0"/>
    <s v="Direct"/>
    <n v="1"/>
    <n v="1"/>
    <n v="24.3398"/>
  </r>
  <r>
    <s v="Import"/>
    <s v="United Kingdom and Ireland"/>
    <s v="United Kingdom"/>
    <s v="Felixstowe"/>
    <x v="60"/>
    <x v="0"/>
    <s v="Direct"/>
    <n v="1"/>
    <n v="2"/>
    <n v="22.023"/>
  </r>
  <r>
    <s v="Import"/>
    <s v="United Kingdom and Ireland"/>
    <s v="United Kingdom"/>
    <s v="Glasgow"/>
    <x v="62"/>
    <x v="0"/>
    <s v="Direct"/>
    <n v="2"/>
    <n v="4"/>
    <n v="51.528300000000002"/>
  </r>
  <r>
    <s v="Import"/>
    <s v="United Kingdom and Ireland"/>
    <s v="United Kingdom"/>
    <s v="Hucknall"/>
    <x v="3"/>
    <x v="0"/>
    <s v="Direct"/>
    <n v="1"/>
    <n v="1"/>
    <n v="2.2229999999999999"/>
  </r>
  <r>
    <s v="Import"/>
    <s v="United Kingdom and Ireland"/>
    <s v="United Kingdom"/>
    <s v="London Gateway Port"/>
    <x v="57"/>
    <x v="0"/>
    <s v="Direct"/>
    <n v="6"/>
    <n v="7"/>
    <n v="110.4391"/>
  </r>
  <r>
    <s v="Import"/>
    <s v="United Kingdom and Ireland"/>
    <s v="United Kingdom"/>
    <s v="London Gateway Port"/>
    <x v="32"/>
    <x v="0"/>
    <s v="Direct"/>
    <n v="0"/>
    <n v="0"/>
    <n v="0.06"/>
  </r>
  <r>
    <s v="Import"/>
    <s v="United Kingdom and Ireland"/>
    <s v="United Kingdom"/>
    <s v="London Gateway Port"/>
    <x v="3"/>
    <x v="0"/>
    <s v="Direct"/>
    <n v="8"/>
    <n v="10"/>
    <n v="25.0275"/>
  </r>
  <r>
    <s v="Import"/>
    <s v="United Kingdom and Ireland"/>
    <s v="United Kingdom"/>
    <s v="London Gateway Port"/>
    <x v="0"/>
    <x v="0"/>
    <s v="Direct"/>
    <n v="2"/>
    <n v="3"/>
    <n v="30.253399999999999"/>
  </r>
  <r>
    <s v="Import"/>
    <s v="United Kingdom and Ireland"/>
    <s v="United Kingdom"/>
    <s v="London Gateway Port"/>
    <x v="21"/>
    <x v="0"/>
    <s v="Direct"/>
    <n v="1"/>
    <n v="1"/>
    <n v="23.83"/>
  </r>
  <r>
    <s v="Import"/>
    <s v="United Kingdom and Ireland"/>
    <s v="United Kingdom"/>
    <s v="Manchester"/>
    <x v="9"/>
    <x v="0"/>
    <s v="Direct"/>
    <n v="1"/>
    <n v="2"/>
    <n v="21.055"/>
  </r>
  <r>
    <s v="Import"/>
    <s v="United Kingdom and Ireland"/>
    <s v="United Kingdom"/>
    <s v="Melksham"/>
    <x v="4"/>
    <x v="0"/>
    <s v="Direct"/>
    <n v="1"/>
    <n v="2"/>
    <n v="15.07"/>
  </r>
  <r>
    <s v="Import"/>
    <s v="United Kingdom and Ireland"/>
    <s v="United Kingdom"/>
    <s v="Scunthorpe"/>
    <x v="76"/>
    <x v="0"/>
    <s v="Direct"/>
    <n v="1"/>
    <n v="2"/>
    <n v="5.1593999999999998"/>
  </r>
  <r>
    <s v="Import"/>
    <s v="United Kingdom and Ireland"/>
    <s v="United Kingdom"/>
    <s v="Southampton"/>
    <x v="9"/>
    <x v="2"/>
    <s v="Direct"/>
    <n v="6"/>
    <n v="0"/>
    <n v="64.849999999999994"/>
  </r>
  <r>
    <s v="Import"/>
    <s v="United Kingdom and Ireland"/>
    <s v="United Kingdom"/>
    <s v="Southampton"/>
    <x v="24"/>
    <x v="2"/>
    <s v="Direct"/>
    <n v="2"/>
    <n v="0"/>
    <n v="3.375"/>
  </r>
  <r>
    <s v="Import"/>
    <s v="United Kingdom and Ireland"/>
    <s v="United Kingdom"/>
    <s v="Southampton"/>
    <x v="24"/>
    <x v="0"/>
    <s v="Direct"/>
    <n v="1"/>
    <n v="1"/>
    <n v="2.5"/>
  </r>
  <r>
    <s v="Import"/>
    <s v="United Kingdom and Ireland"/>
    <s v="United Kingdom"/>
    <s v="Southampton"/>
    <x v="12"/>
    <x v="0"/>
    <s v="Direct"/>
    <n v="1"/>
    <n v="1"/>
    <n v="13.099"/>
  </r>
  <r>
    <s v="Import"/>
    <s v="United Kingdom and Ireland"/>
    <s v="United Kingdom"/>
    <s v="Thetford"/>
    <x v="4"/>
    <x v="0"/>
    <s v="Direct"/>
    <n v="1"/>
    <n v="2"/>
    <n v="10.7257"/>
  </r>
  <r>
    <s v="Import"/>
    <s v="United Kingdom and Ireland"/>
    <s v="United Kingdom"/>
    <s v="United Kingdom - other"/>
    <x v="57"/>
    <x v="0"/>
    <s v="Direct"/>
    <n v="1"/>
    <n v="2"/>
    <n v="27.513000000000002"/>
  </r>
  <r>
    <s v="Import"/>
    <s v="United Kingdom and Ireland"/>
    <s v="United Kingdom"/>
    <s v="United Kingdom - other"/>
    <x v="8"/>
    <x v="0"/>
    <s v="Direct"/>
    <n v="1"/>
    <n v="2"/>
    <n v="3.1749999999999998"/>
  </r>
  <r>
    <s v="Import"/>
    <s v="United Kingdom and Ireland"/>
    <s v="United Kingdom"/>
    <s v="United Kingdom - other"/>
    <x v="9"/>
    <x v="0"/>
    <s v="Direct"/>
    <n v="1"/>
    <n v="2"/>
    <n v="2.7"/>
  </r>
  <r>
    <s v="Import"/>
    <s v="United Kingdom and Ireland"/>
    <s v="United Kingdom"/>
    <s v="United Kingdom - other"/>
    <x v="22"/>
    <x v="0"/>
    <s v="Direct"/>
    <n v="5"/>
    <n v="9"/>
    <n v="8.3798999999999992"/>
  </r>
  <r>
    <s v="Import"/>
    <s v="United Kingdom and Ireland"/>
    <s v="United Kingdom"/>
    <s v="Wembley"/>
    <x v="3"/>
    <x v="0"/>
    <s v="Direct"/>
    <n v="1"/>
    <n v="1"/>
    <n v="5.32"/>
  </r>
  <r>
    <s v="Import"/>
    <s v="United Kingdom and Ireland"/>
    <s v="United Kingdom"/>
    <s v="WIGAN"/>
    <x v="68"/>
    <x v="0"/>
    <s v="Direct"/>
    <n v="1"/>
    <n v="1"/>
    <n v="20.369499999999999"/>
  </r>
  <r>
    <s v="Import"/>
    <s v="West Indies"/>
    <s v="Jamaica"/>
    <s v="Kingston"/>
    <x v="26"/>
    <x v="2"/>
    <s v="Direct"/>
    <n v="2"/>
    <n v="0"/>
    <n v="8.4577000000000009"/>
  </r>
  <r>
    <s v="Import"/>
    <s v="Western Europe"/>
    <s v="Austria"/>
    <s v="Austria - Other"/>
    <x v="12"/>
    <x v="0"/>
    <s v="Direct"/>
    <n v="1"/>
    <n v="2"/>
    <n v="10.193"/>
  </r>
  <r>
    <s v="Import"/>
    <s v="Western Europe"/>
    <s v="Belgium"/>
    <s v="Antwerp"/>
    <x v="57"/>
    <x v="0"/>
    <s v="Direct"/>
    <n v="10"/>
    <n v="10"/>
    <n v="175.8477"/>
  </r>
  <r>
    <s v="Import"/>
    <s v="Western Europe"/>
    <s v="Belgium"/>
    <s v="Antwerp"/>
    <x v="79"/>
    <x v="0"/>
    <s v="Direct"/>
    <n v="3"/>
    <n v="6"/>
    <n v="27.321999999999999"/>
  </r>
  <r>
    <s v="Import"/>
    <s v="Western Europe"/>
    <s v="Belgium"/>
    <s v="Antwerp"/>
    <x v="81"/>
    <x v="0"/>
    <s v="Direct"/>
    <n v="3"/>
    <n v="3"/>
    <n v="67.051599999999993"/>
  </r>
  <r>
    <s v="Import"/>
    <s v="Western Europe"/>
    <s v="Belgium"/>
    <s v="Antwerp"/>
    <x v="8"/>
    <x v="0"/>
    <s v="Direct"/>
    <n v="3"/>
    <n v="5"/>
    <n v="19.934000000000001"/>
  </r>
  <r>
    <s v="Import"/>
    <s v="Western Europe"/>
    <s v="Belgium"/>
    <s v="Antwerp"/>
    <x v="9"/>
    <x v="0"/>
    <s v="Direct"/>
    <n v="9"/>
    <n v="15"/>
    <n v="169.98830000000001"/>
  </r>
  <r>
    <s v="Import"/>
    <s v="Western Europe"/>
    <s v="Belgium"/>
    <s v="Antwerp"/>
    <x v="3"/>
    <x v="0"/>
    <s v="Direct"/>
    <n v="1"/>
    <n v="2"/>
    <n v="3.36"/>
  </r>
  <r>
    <s v="Import"/>
    <s v="Western Europe"/>
    <s v="Belgium"/>
    <s v="Antwerp"/>
    <x v="0"/>
    <x v="0"/>
    <s v="Direct"/>
    <n v="8"/>
    <n v="11"/>
    <n v="89.747"/>
  </r>
  <r>
    <s v="Import"/>
    <s v="Western Europe"/>
    <s v="Belgium"/>
    <s v="Antwerp"/>
    <x v="21"/>
    <x v="0"/>
    <s v="Direct"/>
    <n v="9"/>
    <n v="18"/>
    <n v="113.22369999999999"/>
  </r>
  <r>
    <s v="Import"/>
    <s v="Western Europe"/>
    <s v="Belgium"/>
    <s v="Antwerp"/>
    <x v="84"/>
    <x v="0"/>
    <s v="Direct"/>
    <n v="1"/>
    <n v="2"/>
    <n v="5.1562999999999999"/>
  </r>
  <r>
    <s v="Import"/>
    <s v="Western Europe"/>
    <s v="Belgium"/>
    <s v="Antwerp"/>
    <x v="77"/>
    <x v="0"/>
    <s v="Direct"/>
    <n v="1"/>
    <n v="2"/>
    <n v="22.348299999999998"/>
  </r>
  <r>
    <s v="Import"/>
    <s v="Western Europe"/>
    <s v="Belgium"/>
    <s v="Zeebrugge"/>
    <x v="54"/>
    <x v="0"/>
    <s v="Direct"/>
    <n v="32"/>
    <n v="32"/>
    <n v="619.85900000000004"/>
  </r>
  <r>
    <s v="Import"/>
    <s v="Western Europe"/>
    <s v="France"/>
    <s v="Fos-Sur-Mer"/>
    <x v="1"/>
    <x v="0"/>
    <s v="Direct"/>
    <n v="9"/>
    <n v="17"/>
    <n v="172.2432"/>
  </r>
  <r>
    <s v="Import"/>
    <s v="Western Europe"/>
    <s v="France"/>
    <s v="Fos-Sur-Mer"/>
    <x v="32"/>
    <x v="0"/>
    <s v="Direct"/>
    <n v="1"/>
    <n v="1"/>
    <n v="2.3250000000000002"/>
  </r>
  <r>
    <s v="Import"/>
    <s v="Western Europe"/>
    <s v="France"/>
    <s v="Fos-Sur-Mer"/>
    <x v="4"/>
    <x v="0"/>
    <s v="Direct"/>
    <n v="7"/>
    <n v="11"/>
    <n v="90.1"/>
  </r>
  <r>
    <s v="Import"/>
    <s v="Western Europe"/>
    <s v="France"/>
    <s v="Le Havre"/>
    <x v="71"/>
    <x v="0"/>
    <s v="Direct"/>
    <n v="1"/>
    <n v="1"/>
    <n v="14.742000000000001"/>
  </r>
  <r>
    <s v="Import"/>
    <s v="Western Europe"/>
    <s v="France"/>
    <s v="Le Havre"/>
    <x v="68"/>
    <x v="0"/>
    <s v="Direct"/>
    <n v="1"/>
    <n v="1"/>
    <n v="7.7130000000000001"/>
  </r>
  <r>
    <s v="Import"/>
    <s v="Western Europe"/>
    <s v="France"/>
    <s v="Le Havre"/>
    <x v="26"/>
    <x v="2"/>
    <s v="Direct"/>
    <n v="4"/>
    <n v="0"/>
    <n v="35.418999999999997"/>
  </r>
  <r>
    <s v="Import"/>
    <s v="Western Europe"/>
    <s v="France"/>
    <s v="Le Havre"/>
    <x v="26"/>
    <x v="0"/>
    <s v="Direct"/>
    <n v="2"/>
    <n v="4"/>
    <n v="27.632000000000001"/>
  </r>
  <r>
    <s v="Import"/>
    <s v="Western Europe"/>
    <s v="Germany, Federal Republic of"/>
    <s v="Bremerhaven"/>
    <x v="12"/>
    <x v="0"/>
    <s v="Direct"/>
    <n v="1"/>
    <n v="2"/>
    <n v="3.6899000000000002"/>
  </r>
  <r>
    <s v="Import"/>
    <s v="Western Europe"/>
    <s v="Germany, Federal Republic of"/>
    <s v="Germany-Other"/>
    <x v="34"/>
    <x v="0"/>
    <s v="Direct"/>
    <n v="2"/>
    <n v="2"/>
    <n v="30.7"/>
  </r>
  <r>
    <s v="Import"/>
    <s v="Western Europe"/>
    <s v="Germany, Federal Republic of"/>
    <s v="Germany-Other"/>
    <x v="1"/>
    <x v="0"/>
    <s v="Direct"/>
    <n v="5"/>
    <n v="5"/>
    <n v="98.937399999999997"/>
  </r>
  <r>
    <s v="Import"/>
    <s v="Western Europe"/>
    <s v="Germany, Federal Republic of"/>
    <s v="Germany-Other"/>
    <x v="51"/>
    <x v="0"/>
    <s v="Direct"/>
    <n v="2"/>
    <n v="3"/>
    <n v="28.693999999999999"/>
  </r>
  <r>
    <s v="Import"/>
    <s v="South-East Asia"/>
    <s v="Malaysia"/>
    <s v="Port Klang"/>
    <x v="8"/>
    <x v="0"/>
    <s v="Direct"/>
    <n v="38"/>
    <n v="76"/>
    <n v="212.4367"/>
  </r>
  <r>
    <s v="Import"/>
    <s v="South-East Asia"/>
    <s v="Malaysia"/>
    <s v="Port Klang"/>
    <x v="9"/>
    <x v="0"/>
    <s v="Direct"/>
    <n v="138"/>
    <n v="162"/>
    <n v="3086.2514000000001"/>
  </r>
  <r>
    <s v="Import"/>
    <s v="South-East Asia"/>
    <s v="Malaysia"/>
    <s v="Port Klang"/>
    <x v="22"/>
    <x v="0"/>
    <s v="Direct"/>
    <n v="2"/>
    <n v="3"/>
    <n v="14.68"/>
  </r>
  <r>
    <s v="Import"/>
    <s v="South-East Asia"/>
    <s v="Malaysia"/>
    <s v="Port Klang"/>
    <x v="62"/>
    <x v="0"/>
    <s v="Direct"/>
    <n v="1"/>
    <n v="2"/>
    <n v="22.163799999999998"/>
  </r>
  <r>
    <s v="Import"/>
    <s v="South-East Asia"/>
    <s v="Malaysia"/>
    <s v="Port Klang"/>
    <x v="37"/>
    <x v="0"/>
    <s v="Direct"/>
    <n v="2"/>
    <n v="2"/>
    <n v="32.223999999999997"/>
  </r>
  <r>
    <s v="Import"/>
    <s v="South-East Asia"/>
    <s v="Malaysia"/>
    <s v="Port Klang"/>
    <x v="12"/>
    <x v="0"/>
    <s v="Direct"/>
    <n v="6"/>
    <n v="9"/>
    <n v="74.740799999999993"/>
  </r>
  <r>
    <s v="Import"/>
    <s v="South-East Asia"/>
    <s v="Malaysia"/>
    <s v="Port Klang"/>
    <x v="3"/>
    <x v="0"/>
    <s v="Direct"/>
    <n v="2"/>
    <n v="2"/>
    <n v="6.4659000000000004"/>
  </r>
  <r>
    <s v="Import"/>
    <s v="South-East Asia"/>
    <s v="Malaysia"/>
    <s v="Port Klang"/>
    <x v="0"/>
    <x v="0"/>
    <s v="Direct"/>
    <n v="69"/>
    <n v="110"/>
    <n v="1117.3888999999999"/>
  </r>
  <r>
    <s v="Import"/>
    <s v="South-East Asia"/>
    <s v="Malaysia"/>
    <s v="Port Klang"/>
    <x v="21"/>
    <x v="0"/>
    <s v="Direct"/>
    <n v="21"/>
    <n v="24"/>
    <n v="226.43799999999999"/>
  </r>
  <r>
    <s v="Import"/>
    <s v="South-East Asia"/>
    <s v="Malaysia"/>
    <s v="Port Klang"/>
    <x v="84"/>
    <x v="0"/>
    <s v="Direct"/>
    <n v="11"/>
    <n v="11"/>
    <n v="277.2"/>
  </r>
  <r>
    <s v="Import"/>
    <s v="South-East Asia"/>
    <s v="Malaysia"/>
    <s v="Port Klang"/>
    <x v="10"/>
    <x v="0"/>
    <s v="Direct"/>
    <n v="25"/>
    <n v="48"/>
    <n v="235.93790000000001"/>
  </r>
  <r>
    <s v="Import"/>
    <s v="South-East Asia"/>
    <s v="Malaysia"/>
    <s v="Port Klang"/>
    <x v="2"/>
    <x v="0"/>
    <s v="Direct"/>
    <n v="9"/>
    <n v="13"/>
    <n v="151.75729999999999"/>
  </r>
  <r>
    <s v="Import"/>
    <s v="South-East Asia"/>
    <s v="Malaysia"/>
    <s v="Tanjung Pelapas"/>
    <x v="35"/>
    <x v="0"/>
    <s v="Direct"/>
    <n v="2"/>
    <n v="4"/>
    <n v="8.8000000000000007"/>
  </r>
  <r>
    <s v="Import"/>
    <s v="South-East Asia"/>
    <s v="Malaysia"/>
    <s v="Tanjung Pelapas"/>
    <x v="9"/>
    <x v="0"/>
    <s v="Direct"/>
    <n v="1"/>
    <n v="1"/>
    <n v="21.026900000000001"/>
  </r>
  <r>
    <s v="Import"/>
    <s v="South-East Asia"/>
    <s v="Malaysia"/>
    <s v="Tanjung Pelapas"/>
    <x v="22"/>
    <x v="0"/>
    <s v="Direct"/>
    <n v="1"/>
    <n v="2"/>
    <n v="2.8690000000000002"/>
  </r>
  <r>
    <s v="Import"/>
    <s v="South-East Asia"/>
    <s v="Malaysia"/>
    <s v="Tanjung Pelapas"/>
    <x v="12"/>
    <x v="0"/>
    <s v="Direct"/>
    <n v="7"/>
    <n v="14"/>
    <n v="18.988800000000001"/>
  </r>
  <r>
    <s v="Import"/>
    <s v="South-East Asia"/>
    <s v="Malaysia"/>
    <s v="Tanjung Pelapas"/>
    <x v="2"/>
    <x v="0"/>
    <s v="Direct"/>
    <n v="1"/>
    <n v="1"/>
    <n v="8.08"/>
  </r>
  <r>
    <s v="Import"/>
    <s v="South-East Asia"/>
    <s v="Malaysia"/>
    <s v="Westport - Port Klang"/>
    <x v="44"/>
    <x v="0"/>
    <s v="Direct"/>
    <n v="1"/>
    <n v="2"/>
    <n v="9.5760000000000005"/>
  </r>
  <r>
    <s v="Import"/>
    <s v="South-East Asia"/>
    <s v="Philippines"/>
    <s v="Cagayan De Oro"/>
    <x v="1"/>
    <x v="0"/>
    <s v="Direct"/>
    <n v="1"/>
    <n v="2"/>
    <n v="22.681999999999999"/>
  </r>
  <r>
    <s v="Import"/>
    <s v="South-East Asia"/>
    <s v="Philippines"/>
    <s v="Cagayan De Oro"/>
    <x v="44"/>
    <x v="0"/>
    <s v="Direct"/>
    <n v="1"/>
    <n v="1"/>
    <n v="12.869899999999999"/>
  </r>
  <r>
    <s v="Import"/>
    <s v="South-East Asia"/>
    <s v="Philippines"/>
    <s v="Cebu"/>
    <x v="44"/>
    <x v="0"/>
    <s v="Direct"/>
    <n v="1"/>
    <n v="1"/>
    <n v="19.72"/>
  </r>
  <r>
    <s v="Import"/>
    <s v="South-East Asia"/>
    <s v="Philippines"/>
    <s v="Manila"/>
    <x v="1"/>
    <x v="0"/>
    <s v="Direct"/>
    <n v="2"/>
    <n v="2"/>
    <n v="49.5"/>
  </r>
  <r>
    <s v="Import"/>
    <s v="South-East Asia"/>
    <s v="Philippines"/>
    <s v="Manila"/>
    <x v="4"/>
    <x v="0"/>
    <s v="Direct"/>
    <n v="5"/>
    <n v="5"/>
    <n v="92.646199999999993"/>
  </r>
  <r>
    <s v="Import"/>
    <s v="South-East Asia"/>
    <s v="Philippines"/>
    <s v="Manila"/>
    <x v="44"/>
    <x v="0"/>
    <s v="Direct"/>
    <n v="12"/>
    <n v="16"/>
    <n v="170.42080000000001"/>
  </r>
  <r>
    <s v="Import"/>
    <s v="South-East Asia"/>
    <s v="Philippines"/>
    <s v="Subic Bay"/>
    <x v="21"/>
    <x v="0"/>
    <s v="Direct"/>
    <n v="2"/>
    <n v="4"/>
    <n v="18.1709"/>
  </r>
  <r>
    <s v="Import"/>
    <s v="South-East Asia"/>
    <s v="Singapore"/>
    <s v="Singapore"/>
    <x v="71"/>
    <x v="0"/>
    <s v="Direct"/>
    <n v="0"/>
    <n v="0"/>
    <n v="8.66"/>
  </r>
  <r>
    <s v="Import"/>
    <s v="South-East Asia"/>
    <s v="Singapore"/>
    <s v="Singapore"/>
    <x v="1"/>
    <x v="1"/>
    <s v="Direct"/>
    <n v="1"/>
    <n v="0"/>
    <n v="730.86300000000006"/>
  </r>
  <r>
    <s v="Import"/>
    <s v="South-East Asia"/>
    <s v="Singapore"/>
    <s v="Singapore"/>
    <x v="53"/>
    <x v="0"/>
    <s v="Direct"/>
    <n v="5"/>
    <n v="5"/>
    <n v="101.831"/>
  </r>
  <r>
    <s v="Import"/>
    <s v="South-East Asia"/>
    <s v="Singapore"/>
    <s v="Singapore"/>
    <x v="73"/>
    <x v="0"/>
    <s v="Direct"/>
    <n v="1"/>
    <n v="1"/>
    <n v="3.5914999999999999"/>
  </r>
  <r>
    <s v="Import"/>
    <s v="South-East Asia"/>
    <s v="Singapore"/>
    <s v="Singapore"/>
    <x v="68"/>
    <x v="0"/>
    <s v="Direct"/>
    <n v="1"/>
    <n v="1"/>
    <n v="24.440999999999999"/>
  </r>
  <r>
    <s v="Import"/>
    <s v="Middle East"/>
    <s v="Israel"/>
    <s v="Ashdod"/>
    <x v="71"/>
    <x v="0"/>
    <s v="Direct"/>
    <n v="1"/>
    <n v="1"/>
    <n v="21.466000000000001"/>
  </r>
  <r>
    <s v="Import"/>
    <s v="Middle East"/>
    <s v="Israel"/>
    <s v="Ashdod"/>
    <x v="1"/>
    <x v="0"/>
    <s v="Direct"/>
    <n v="34"/>
    <n v="34"/>
    <n v="740.28750000000002"/>
  </r>
  <r>
    <s v="Import"/>
    <s v="Middle East"/>
    <s v="Israel"/>
    <s v="Ashdod"/>
    <x v="12"/>
    <x v="0"/>
    <s v="Direct"/>
    <n v="1"/>
    <n v="1"/>
    <n v="8.1199999999999992"/>
  </r>
  <r>
    <s v="Import"/>
    <s v="Middle East"/>
    <s v="Israel"/>
    <s v="Ashdod"/>
    <x v="0"/>
    <x v="0"/>
    <s v="Direct"/>
    <n v="10"/>
    <n v="18"/>
    <n v="154.905"/>
  </r>
  <r>
    <s v="Import"/>
    <s v="Middle East"/>
    <s v="Israel"/>
    <s v="Ashdod"/>
    <x v="91"/>
    <x v="0"/>
    <s v="Direct"/>
    <n v="11"/>
    <n v="11"/>
    <n v="229.45"/>
  </r>
  <r>
    <s v="Import"/>
    <s v="Middle East"/>
    <s v="Israel"/>
    <s v="Haifa"/>
    <x v="8"/>
    <x v="0"/>
    <s v="Direct"/>
    <n v="2"/>
    <n v="3"/>
    <n v="11.069000000000001"/>
  </r>
  <r>
    <s v="Import"/>
    <s v="Middle East"/>
    <s v="Kuwait"/>
    <s v="Shuwaikh"/>
    <x v="51"/>
    <x v="0"/>
    <s v="Direct"/>
    <n v="3"/>
    <n v="6"/>
    <n v="31.77"/>
  </r>
  <r>
    <s v="Import"/>
    <s v="Middle East"/>
    <s v="Qatar"/>
    <s v="Hamad"/>
    <x v="9"/>
    <x v="0"/>
    <s v="Direct"/>
    <n v="6"/>
    <n v="6"/>
    <n v="144.33600000000001"/>
  </r>
  <r>
    <s v="Import"/>
    <s v="Middle East"/>
    <s v="Qatar"/>
    <s v="Mesaieed"/>
    <x v="34"/>
    <x v="0"/>
    <s v="Direct"/>
    <n v="1"/>
    <n v="1"/>
    <n v="17.085999999999999"/>
  </r>
  <r>
    <s v="Import"/>
    <s v="Middle East"/>
    <s v="Qatar"/>
    <s v="Qatar - other"/>
    <x v="34"/>
    <x v="0"/>
    <s v="Direct"/>
    <n v="2"/>
    <n v="2"/>
    <n v="30.72"/>
  </r>
  <r>
    <s v="Import"/>
    <s v="Middle East"/>
    <s v="United Arab Emirates"/>
    <s v="Jebel Ali"/>
    <x v="71"/>
    <x v="0"/>
    <s v="Direct"/>
    <n v="2"/>
    <n v="4"/>
    <n v="33.988999999999997"/>
  </r>
  <r>
    <s v="Import"/>
    <s v="Middle East"/>
    <s v="United Arab Emirates"/>
    <s v="Jebel Ali"/>
    <x v="36"/>
    <x v="0"/>
    <s v="Direct"/>
    <n v="11"/>
    <n v="22"/>
    <n v="183.38300000000001"/>
  </r>
  <r>
    <s v="Import"/>
    <s v="Middle East"/>
    <s v="United Arab Emirates"/>
    <s v="Jebel Ali"/>
    <x v="3"/>
    <x v="0"/>
    <s v="Direct"/>
    <n v="8"/>
    <n v="11"/>
    <n v="31.664000000000001"/>
  </r>
  <r>
    <s v="Import"/>
    <s v="Middle East"/>
    <s v="United Arab Emirates"/>
    <s v="Jebel Ali"/>
    <x v="0"/>
    <x v="0"/>
    <s v="Direct"/>
    <n v="1"/>
    <n v="2"/>
    <n v="11"/>
  </r>
  <r>
    <s v="Import"/>
    <s v="New Zealand"/>
    <s v="New Zealand"/>
    <s v="Auckland"/>
    <x v="76"/>
    <x v="0"/>
    <s v="Direct"/>
    <n v="1"/>
    <n v="2"/>
    <n v="11.32"/>
  </r>
  <r>
    <s v="Import"/>
    <s v="New Zealand"/>
    <s v="New Zealand"/>
    <s v="Auckland"/>
    <x v="54"/>
    <x v="2"/>
    <s v="Direct"/>
    <n v="24"/>
    <n v="0"/>
    <n v="85.820999999999998"/>
  </r>
  <r>
    <s v="Import"/>
    <s v="New Zealand"/>
    <s v="New Zealand"/>
    <s v="Lyttelton"/>
    <x v="12"/>
    <x v="0"/>
    <s v="Direct"/>
    <n v="1"/>
    <n v="2"/>
    <n v="1.9"/>
  </r>
  <r>
    <s v="Import"/>
    <s v="New Zealand"/>
    <s v="New Zealand"/>
    <s v="Lyttelton"/>
    <x v="18"/>
    <x v="0"/>
    <s v="Direct"/>
    <n v="1"/>
    <n v="1"/>
    <n v="22.125"/>
  </r>
  <r>
    <s v="Import"/>
    <s v="New Zealand"/>
    <s v="New Zealand"/>
    <s v="Metroport / Auckland"/>
    <x v="34"/>
    <x v="0"/>
    <s v="Direct"/>
    <n v="1"/>
    <n v="1"/>
    <n v="13.677"/>
  </r>
  <r>
    <s v="Import"/>
    <s v="New Zealand"/>
    <s v="New Zealand"/>
    <s v="Metroport / Auckland"/>
    <x v="62"/>
    <x v="0"/>
    <s v="Direct"/>
    <n v="4"/>
    <n v="4"/>
    <n v="72.650000000000006"/>
  </r>
  <r>
    <s v="Import"/>
    <s v="New Zealand"/>
    <s v="New Zealand"/>
    <s v="Metroport / Auckland"/>
    <x v="44"/>
    <x v="0"/>
    <s v="Direct"/>
    <n v="5"/>
    <n v="7"/>
    <n v="42.183900000000001"/>
  </r>
  <r>
    <s v="Import"/>
    <s v="New Zealand"/>
    <s v="New Zealand"/>
    <s v="Metroport / Auckland"/>
    <x v="3"/>
    <x v="0"/>
    <s v="Direct"/>
    <n v="1"/>
    <n v="1"/>
    <n v="1.966"/>
  </r>
  <r>
    <s v="Import"/>
    <s v="New Zealand"/>
    <s v="New Zealand"/>
    <s v="Metroport / Auckland"/>
    <x v="77"/>
    <x v="0"/>
    <s v="Direct"/>
    <n v="1"/>
    <n v="1"/>
    <n v="14.500299999999999"/>
  </r>
  <r>
    <s v="Import"/>
    <s v="New Zealand"/>
    <s v="New Zealand"/>
    <s v="Napier"/>
    <x v="12"/>
    <x v="0"/>
    <s v="Direct"/>
    <n v="2"/>
    <n v="4"/>
    <n v="19.97"/>
  </r>
  <r>
    <s v="Import"/>
    <s v="New Zealand"/>
    <s v="New Zealand"/>
    <s v="Tauranga"/>
    <x v="1"/>
    <x v="0"/>
    <s v="Direct"/>
    <n v="5"/>
    <n v="5"/>
    <n v="83.512"/>
  </r>
  <r>
    <s v="Import"/>
    <s v="New Zealand"/>
    <s v="New Zealand"/>
    <s v="Tauranga"/>
    <x v="43"/>
    <x v="0"/>
    <s v="Direct"/>
    <n v="1"/>
    <n v="1"/>
    <n v="12.311199999999999"/>
  </r>
  <r>
    <s v="Import"/>
    <s v="New Zealand"/>
    <s v="New Zealand"/>
    <s v="Tauranga"/>
    <x v="15"/>
    <x v="0"/>
    <s v="Direct"/>
    <n v="20"/>
    <n v="40"/>
    <n v="450.76499999999999"/>
  </r>
  <r>
    <s v="Import"/>
    <s v="New Zealand"/>
    <s v="New Zealand"/>
    <s v="Tauranga"/>
    <x v="9"/>
    <x v="0"/>
    <s v="Direct"/>
    <n v="1"/>
    <n v="1"/>
    <n v="24.216000000000001"/>
  </r>
  <r>
    <s v="Import"/>
    <s v="New Zealand"/>
    <s v="New Zealand"/>
    <s v="Tauranga"/>
    <x v="22"/>
    <x v="0"/>
    <s v="Direct"/>
    <n v="1"/>
    <n v="1"/>
    <n v="6.4141000000000004"/>
  </r>
  <r>
    <s v="Import"/>
    <s v="New Zealand"/>
    <s v="New Zealand"/>
    <s v="Tauranga"/>
    <x v="44"/>
    <x v="0"/>
    <s v="Direct"/>
    <n v="10"/>
    <n v="13"/>
    <n v="152.5693"/>
  </r>
  <r>
    <s v="Import"/>
    <s v="Western Europe"/>
    <s v="Germany, Federal Republic of"/>
    <s v="Germany-Other"/>
    <x v="17"/>
    <x v="0"/>
    <s v="Direct"/>
    <n v="1"/>
    <n v="2"/>
    <n v="17.260000000000002"/>
  </r>
  <r>
    <s v="Import"/>
    <s v="Western Europe"/>
    <s v="Germany, Federal Republic of"/>
    <s v="Hamburg"/>
    <x v="22"/>
    <x v="0"/>
    <s v="Direct"/>
    <n v="2"/>
    <n v="2"/>
    <n v="4.5250000000000004"/>
  </r>
  <r>
    <s v="Import"/>
    <s v="Western Europe"/>
    <s v="Germany, Federal Republic of"/>
    <s v="Hamburg"/>
    <x v="93"/>
    <x v="0"/>
    <s v="Direct"/>
    <n v="4"/>
    <n v="8"/>
    <n v="78.882000000000005"/>
  </r>
  <r>
    <s v="Import"/>
    <s v="Western Europe"/>
    <s v="Germany, Federal Republic of"/>
    <s v="Hamburg"/>
    <x v="14"/>
    <x v="0"/>
    <s v="Direct"/>
    <n v="1"/>
    <n v="1"/>
    <n v="6.5091999999999999"/>
  </r>
  <r>
    <s v="Import"/>
    <s v="Western Europe"/>
    <s v="Germany, Federal Republic of"/>
    <s v="Hamburg"/>
    <x v="12"/>
    <x v="0"/>
    <s v="Direct"/>
    <n v="8"/>
    <n v="14"/>
    <n v="91.944800000000001"/>
  </r>
  <r>
    <s v="Import"/>
    <s v="Western Europe"/>
    <s v="Germany, Federal Republic of"/>
    <s v="Hamburg"/>
    <x v="2"/>
    <x v="0"/>
    <s v="Direct"/>
    <n v="13"/>
    <n v="21"/>
    <n v="175.6918"/>
  </r>
  <r>
    <s v="Import"/>
    <s v="Western Europe"/>
    <s v="Germany, Federal Republic of"/>
    <s v="Mettmann"/>
    <x v="44"/>
    <x v="0"/>
    <s v="Direct"/>
    <n v="1"/>
    <n v="1"/>
    <n v="21.051600000000001"/>
  </r>
  <r>
    <s v="Import"/>
    <s v="Western Europe"/>
    <s v="Germany, Federal Republic of"/>
    <s v="SCHWARZENBERG"/>
    <x v="0"/>
    <x v="0"/>
    <s v="Direct"/>
    <n v="2"/>
    <n v="2"/>
    <n v="4.5039999999999996"/>
  </r>
  <r>
    <s v="Import"/>
    <s v="Western Europe"/>
    <s v="Germany, Federal Republic of"/>
    <s v="Stolberg"/>
    <x v="1"/>
    <x v="0"/>
    <s v="Direct"/>
    <n v="1"/>
    <n v="1"/>
    <n v="5.766"/>
  </r>
  <r>
    <s v="Import"/>
    <s v="Western Europe"/>
    <s v="Germany, Federal Republic of"/>
    <s v="Wilhelmshaven"/>
    <x v="8"/>
    <x v="0"/>
    <s v="Direct"/>
    <n v="3"/>
    <n v="6"/>
    <n v="19.534500000000001"/>
  </r>
  <r>
    <s v="Import"/>
    <s v="Western Europe"/>
    <s v="Germany, Federal Republic of"/>
    <s v="Wilhelmshaven"/>
    <x v="2"/>
    <x v="0"/>
    <s v="Direct"/>
    <n v="1"/>
    <n v="2"/>
    <n v="12.82"/>
  </r>
  <r>
    <s v="Import"/>
    <s v="Western Europe"/>
    <s v="Netherlands"/>
    <s v="Rotterdam"/>
    <x v="34"/>
    <x v="0"/>
    <s v="Direct"/>
    <n v="1"/>
    <n v="1"/>
    <n v="7.59"/>
  </r>
  <r>
    <s v="Import"/>
    <s v="Western Europe"/>
    <s v="Netherlands"/>
    <s v="Rotterdam"/>
    <x v="89"/>
    <x v="0"/>
    <s v="Direct"/>
    <n v="1"/>
    <n v="2"/>
    <n v="8.4390000000000001"/>
  </r>
  <r>
    <s v="Import"/>
    <s v="Western Europe"/>
    <s v="Netherlands"/>
    <s v="Rotterdam"/>
    <x v="1"/>
    <x v="0"/>
    <s v="Direct"/>
    <n v="11"/>
    <n v="15"/>
    <n v="149.0205"/>
  </r>
  <r>
    <s v="Import"/>
    <s v="Western Europe"/>
    <s v="Netherlands"/>
    <s v="Rotterdam"/>
    <x v="43"/>
    <x v="0"/>
    <s v="Direct"/>
    <n v="1"/>
    <n v="2"/>
    <n v="18.106999999999999"/>
  </r>
  <r>
    <s v="Import"/>
    <s v="Western Europe"/>
    <s v="Netherlands"/>
    <s v="Rotterdam"/>
    <x v="32"/>
    <x v="0"/>
    <s v="Direct"/>
    <n v="1"/>
    <n v="1"/>
    <n v="1.599"/>
  </r>
  <r>
    <s v="Import"/>
    <s v="Western Europe"/>
    <s v="Netherlands"/>
    <s v="Rotterdam"/>
    <x v="20"/>
    <x v="0"/>
    <s v="Direct"/>
    <n v="1"/>
    <n v="1"/>
    <n v="5.359"/>
  </r>
  <r>
    <s v="Import"/>
    <s v="Western Europe"/>
    <s v="Netherlands"/>
    <s v="Rotterdam"/>
    <x v="44"/>
    <x v="0"/>
    <s v="Direct"/>
    <n v="22"/>
    <n v="41"/>
    <n v="482.57080000000002"/>
  </r>
  <r>
    <s v="Import"/>
    <s v="Western Europe"/>
    <s v="Netherlands"/>
    <s v="Rotterdam"/>
    <x v="60"/>
    <x v="0"/>
    <s v="Direct"/>
    <n v="7"/>
    <n v="7"/>
    <n v="106.745"/>
  </r>
  <r>
    <s v="Import"/>
    <s v="Western Europe"/>
    <s v="Netherlands"/>
    <s v="Rotterdam"/>
    <x v="50"/>
    <x v="0"/>
    <s v="Direct"/>
    <n v="2"/>
    <n v="2"/>
    <n v="39.82"/>
  </r>
  <r>
    <s v="Import"/>
    <s v="Western Europe"/>
    <s v="Portugal"/>
    <s v="Leixoes"/>
    <x v="10"/>
    <x v="0"/>
    <s v="Direct"/>
    <n v="2"/>
    <n v="4"/>
    <n v="39.36"/>
  </r>
  <r>
    <s v="Import"/>
    <s v="Western Europe"/>
    <s v="Portugal"/>
    <s v="Leixoes"/>
    <x v="2"/>
    <x v="0"/>
    <s v="Direct"/>
    <n v="1"/>
    <n v="1"/>
    <n v="9.718"/>
  </r>
  <r>
    <s v="Import"/>
    <s v="Western Europe"/>
    <s v="Spain"/>
    <s v="Algeciras"/>
    <x v="44"/>
    <x v="0"/>
    <s v="Direct"/>
    <n v="1"/>
    <n v="1"/>
    <n v="23.995999999999999"/>
  </r>
  <r>
    <s v="Import"/>
    <s v="Western Europe"/>
    <s v="Spain"/>
    <s v="Algeciras"/>
    <x v="18"/>
    <x v="0"/>
    <s v="Direct"/>
    <n v="1"/>
    <n v="1"/>
    <n v="23.978999999999999"/>
  </r>
  <r>
    <s v="Import"/>
    <s v="Western Europe"/>
    <s v="Spain"/>
    <s v="Barcelona"/>
    <x v="20"/>
    <x v="0"/>
    <s v="Direct"/>
    <n v="2"/>
    <n v="4"/>
    <n v="10.561"/>
  </r>
  <r>
    <s v="Import"/>
    <s v="Western Europe"/>
    <s v="Spain"/>
    <s v="Barcelona"/>
    <x v="60"/>
    <x v="0"/>
    <s v="Direct"/>
    <n v="1"/>
    <n v="2"/>
    <n v="24.12"/>
  </r>
  <r>
    <s v="Import"/>
    <s v="Western Europe"/>
    <s v="Spain"/>
    <s v="Cadiz"/>
    <x v="53"/>
    <x v="0"/>
    <s v="Direct"/>
    <n v="1"/>
    <n v="1"/>
    <n v="11.929"/>
  </r>
  <r>
    <s v="Import"/>
    <s v="Western Europe"/>
    <s v="Spain"/>
    <s v="Santander"/>
    <x v="80"/>
    <x v="2"/>
    <s v="Direct"/>
    <n v="7"/>
    <n v="0"/>
    <n v="9.3897999999999993"/>
  </r>
  <r>
    <s v="Import"/>
    <s v="Western Europe"/>
    <s v="Spain"/>
    <s v="Spain - other"/>
    <x v="21"/>
    <x v="0"/>
    <s v="Direct"/>
    <n v="2"/>
    <n v="4"/>
    <n v="19.152999999999999"/>
  </r>
  <r>
    <s v="Import"/>
    <s v="Western Europe"/>
    <s v="Spain"/>
    <s v="Valencia"/>
    <x v="71"/>
    <x v="0"/>
    <s v="Direct"/>
    <n v="28"/>
    <n v="28"/>
    <n v="626.87300000000005"/>
  </r>
  <r>
    <s v="Import"/>
    <s v="Western Europe"/>
    <s v="Spain"/>
    <s v="Valencia"/>
    <x v="1"/>
    <x v="0"/>
    <s v="Direct"/>
    <n v="1"/>
    <n v="1"/>
    <n v="4.4809999999999999"/>
  </r>
  <r>
    <s v="Import"/>
    <s v="Western Europe"/>
    <s v="Spain"/>
    <s v="Valencia"/>
    <x v="51"/>
    <x v="0"/>
    <s v="Direct"/>
    <n v="9"/>
    <n v="9"/>
    <n v="218.67840000000001"/>
  </r>
  <r>
    <s v="Import"/>
    <s v="Western Europe"/>
    <s v="Spain"/>
    <s v="Valencia"/>
    <x v="73"/>
    <x v="0"/>
    <s v="Direct"/>
    <n v="4"/>
    <n v="6"/>
    <n v="18.545999999999999"/>
  </r>
  <r>
    <s v="Import"/>
    <s v="New Zealand"/>
    <s v="New Zealand"/>
    <s v="Wellington"/>
    <x v="68"/>
    <x v="0"/>
    <s v="Direct"/>
    <n v="1"/>
    <n v="1"/>
    <n v="8.5535999999999994"/>
  </r>
  <r>
    <s v="Import"/>
    <s v="New Zealand"/>
    <s v="New Zealand"/>
    <s v="Wellington"/>
    <x v="3"/>
    <x v="0"/>
    <s v="Direct"/>
    <n v="2"/>
    <n v="2"/>
    <n v="5.44"/>
  </r>
  <r>
    <s v="Import"/>
    <s v="New Zealand"/>
    <s v="New Zealand"/>
    <s v="Wellington"/>
    <x v="10"/>
    <x v="0"/>
    <s v="Direct"/>
    <n v="1"/>
    <n v="1"/>
    <n v="2.5762999999999998"/>
  </r>
  <r>
    <s v="Import"/>
    <s v="New Zealand"/>
    <s v="New Zealand"/>
    <s v="Wellington"/>
    <x v="77"/>
    <x v="0"/>
    <s v="Direct"/>
    <n v="1"/>
    <n v="1"/>
    <n v="17.135999999999999"/>
  </r>
  <r>
    <s v="Import"/>
    <s v="Scandinavia"/>
    <s v="Denmark"/>
    <s v="Copenhagen"/>
    <x v="32"/>
    <x v="0"/>
    <s v="Direct"/>
    <n v="1"/>
    <n v="2"/>
    <n v="2.5489999999999999"/>
  </r>
  <r>
    <s v="Import"/>
    <s v="Scandinavia"/>
    <s v="Finland"/>
    <s v="Helsinki"/>
    <x v="4"/>
    <x v="0"/>
    <s v="Direct"/>
    <n v="2"/>
    <n v="4"/>
    <n v="17.773"/>
  </r>
  <r>
    <s v="Import"/>
    <s v="Scandinavia"/>
    <s v="Finland"/>
    <s v="Helsinki"/>
    <x v="60"/>
    <x v="0"/>
    <s v="Direct"/>
    <n v="1"/>
    <n v="1"/>
    <n v="13.095000000000001"/>
  </r>
  <r>
    <s v="Import"/>
    <s v="Scandinavia"/>
    <s v="Finland"/>
    <s v="Kotka"/>
    <x v="60"/>
    <x v="0"/>
    <s v="Direct"/>
    <n v="3"/>
    <n v="6"/>
    <n v="48.246000000000002"/>
  </r>
  <r>
    <s v="Import"/>
    <s v="Scandinavia"/>
    <s v="Finland"/>
    <s v="Turku"/>
    <x v="12"/>
    <x v="2"/>
    <s v="Direct"/>
    <n v="7"/>
    <n v="0"/>
    <n v="4.0119999999999996"/>
  </r>
  <r>
    <s v="Import"/>
    <s v="Scandinavia"/>
    <s v="Norway"/>
    <s v="Kristiansand"/>
    <x v="2"/>
    <x v="0"/>
    <s v="Direct"/>
    <n v="1"/>
    <n v="1"/>
    <n v="5.2359999999999998"/>
  </r>
  <r>
    <s v="Import"/>
    <s v="Scandinavia"/>
    <s v="Sweden"/>
    <s v="Gavle"/>
    <x v="9"/>
    <x v="0"/>
    <s v="Direct"/>
    <n v="1"/>
    <n v="2"/>
    <n v="20.324999999999999"/>
  </r>
  <r>
    <s v="Import"/>
    <s v="Scandinavia"/>
    <s v="Sweden"/>
    <s v="Gothenburg"/>
    <x v="4"/>
    <x v="0"/>
    <s v="Direct"/>
    <n v="24"/>
    <n v="47"/>
    <n v="330.74180000000001"/>
  </r>
  <r>
    <s v="Import"/>
    <s v="Scandinavia"/>
    <s v="Sweden"/>
    <s v="Gothenburg"/>
    <x v="80"/>
    <x v="2"/>
    <s v="Direct"/>
    <n v="9"/>
    <n v="0"/>
    <n v="19.853999999999999"/>
  </r>
  <r>
    <s v="Import"/>
    <s v="Scandinavia"/>
    <s v="Sweden"/>
    <s v="Gothenburg"/>
    <x v="60"/>
    <x v="0"/>
    <s v="Direct"/>
    <n v="9"/>
    <n v="9"/>
    <n v="180.458"/>
  </r>
  <r>
    <s v="Import"/>
    <s v="Scandinavia"/>
    <s v="Sweden"/>
    <s v="Helsingborg"/>
    <x v="1"/>
    <x v="0"/>
    <s v="Direct"/>
    <n v="1"/>
    <n v="1"/>
    <n v="21.315000000000001"/>
  </r>
  <r>
    <s v="Import"/>
    <s v="Scandinavia"/>
    <s v="Sweden"/>
    <s v="Norrkoping"/>
    <x v="4"/>
    <x v="0"/>
    <s v="Direct"/>
    <n v="1"/>
    <n v="1"/>
    <n v="14.199"/>
  </r>
  <r>
    <s v="Import"/>
    <s v="Scandinavia"/>
    <s v="Sweden"/>
    <s v="SOLDERTALJ"/>
    <x v="4"/>
    <x v="0"/>
    <s v="Direct"/>
    <n v="1"/>
    <n v="2"/>
    <n v="4.4180000000000001"/>
  </r>
  <r>
    <s v="Import"/>
    <s v="Scandinavia"/>
    <s v="Sweden"/>
    <s v="Sweden - other"/>
    <x v="54"/>
    <x v="0"/>
    <s v="Direct"/>
    <n v="1"/>
    <n v="2"/>
    <n v="17.760999999999999"/>
  </r>
  <r>
    <s v="Import"/>
    <s v="Scandinavia"/>
    <s v="Sweden"/>
    <s v="Sweden - other"/>
    <x v="26"/>
    <x v="0"/>
    <s v="Direct"/>
    <n v="1"/>
    <n v="2"/>
    <n v="8.3000000000000007"/>
  </r>
  <r>
    <s v="Import"/>
    <s v="Scandinavia"/>
    <s v="Sweden"/>
    <s v="Wallhamn"/>
    <x v="12"/>
    <x v="2"/>
    <s v="Direct"/>
    <n v="1"/>
    <n v="0"/>
    <n v="0.23"/>
  </r>
  <r>
    <s v="Import"/>
    <s v="South America"/>
    <s v="Argentina"/>
    <s v="Buenos Aires"/>
    <x v="68"/>
    <x v="0"/>
    <s v="Direct"/>
    <n v="1"/>
    <n v="2"/>
    <n v="24.672000000000001"/>
  </r>
  <r>
    <s v="Import"/>
    <s v="South America"/>
    <s v="Argentina"/>
    <s v="Buenos Aires"/>
    <x v="0"/>
    <x v="0"/>
    <s v="Direct"/>
    <n v="1"/>
    <n v="2"/>
    <n v="24.692399999999999"/>
  </r>
  <r>
    <s v="Import"/>
    <s v="South America"/>
    <s v="Argentina"/>
    <s v="Mendoza"/>
    <x v="68"/>
    <x v="0"/>
    <s v="Direct"/>
    <n v="1"/>
    <n v="2"/>
    <n v="30.052"/>
  </r>
  <r>
    <s v="Import"/>
    <s v="South America"/>
    <s v="Brazil"/>
    <s v="Navegantes"/>
    <x v="58"/>
    <x v="0"/>
    <s v="Direct"/>
    <n v="5"/>
    <n v="10"/>
    <n v="107.5"/>
  </r>
  <r>
    <s v="Import"/>
    <s v="South America"/>
    <s v="Brazil"/>
    <s v="Navegantes"/>
    <x v="4"/>
    <x v="0"/>
    <s v="Direct"/>
    <n v="4"/>
    <n v="8"/>
    <n v="109.81"/>
  </r>
  <r>
    <s v="Import"/>
    <s v="South America"/>
    <s v="Brazil"/>
    <s v="Santos"/>
    <x v="4"/>
    <x v="0"/>
    <s v="Direct"/>
    <n v="1"/>
    <n v="2"/>
    <n v="18.531099999999999"/>
  </r>
  <r>
    <s v="Import"/>
    <s v="South America"/>
    <s v="Brazil"/>
    <s v="Santos"/>
    <x v="2"/>
    <x v="0"/>
    <s v="Direct"/>
    <n v="2"/>
    <n v="3"/>
    <n v="22.399000000000001"/>
  </r>
  <r>
    <s v="Import"/>
    <s v="South America"/>
    <s v="Chile"/>
    <s v="San Antonio"/>
    <x v="9"/>
    <x v="0"/>
    <s v="Direct"/>
    <n v="1"/>
    <n v="1"/>
    <n v="15.645"/>
  </r>
  <r>
    <s v="Import"/>
    <s v="South America"/>
    <s v="Colombia"/>
    <s v="Buenaventura"/>
    <x v="12"/>
    <x v="0"/>
    <s v="Direct"/>
    <n v="1"/>
    <n v="1"/>
    <n v="3.42"/>
  </r>
  <r>
    <s v="Import"/>
    <s v="East Asia"/>
    <s v="China"/>
    <s v="Qingdao"/>
    <x v="76"/>
    <x v="0"/>
    <s v="Direct"/>
    <n v="2"/>
    <n v="3"/>
    <n v="9.9008000000000003"/>
  </r>
  <r>
    <s v="Import"/>
    <s v="East Asia"/>
    <s v="China"/>
    <s v="Qingdao"/>
    <x v="17"/>
    <x v="0"/>
    <s v="Direct"/>
    <n v="2"/>
    <n v="2"/>
    <n v="49"/>
  </r>
  <r>
    <s v="Import"/>
    <s v="East Asia"/>
    <s v="China"/>
    <s v="Qingdao"/>
    <x v="12"/>
    <x v="0"/>
    <s v="Direct"/>
    <n v="38"/>
    <n v="68"/>
    <n v="448.91699999999997"/>
  </r>
  <r>
    <s v="Import"/>
    <s v="East Asia"/>
    <s v="China"/>
    <s v="Qingdao"/>
    <x v="18"/>
    <x v="0"/>
    <s v="Direct"/>
    <n v="2"/>
    <n v="2"/>
    <n v="44.776000000000003"/>
  </r>
  <r>
    <s v="Import"/>
    <s v="East Asia"/>
    <s v="China"/>
    <s v="Qingdao"/>
    <x v="26"/>
    <x v="0"/>
    <s v="Direct"/>
    <n v="4"/>
    <n v="7"/>
    <n v="53.314999999999998"/>
  </r>
  <r>
    <s v="Import"/>
    <s v="East Asia"/>
    <s v="China"/>
    <s v="Qingdao Airport"/>
    <x v="58"/>
    <x v="0"/>
    <s v="Direct"/>
    <n v="11"/>
    <n v="17"/>
    <n v="249.999"/>
  </r>
  <r>
    <s v="Import"/>
    <s v="East Asia"/>
    <s v="China"/>
    <s v="Qingdao Airport"/>
    <x v="35"/>
    <x v="0"/>
    <s v="Direct"/>
    <n v="6"/>
    <n v="6"/>
    <n v="17.16"/>
  </r>
  <r>
    <s v="Import"/>
    <s v="East Asia"/>
    <s v="China"/>
    <s v="Qingdao Airport"/>
    <x v="32"/>
    <x v="0"/>
    <s v="Direct"/>
    <n v="16"/>
    <n v="29"/>
    <n v="155.6918"/>
  </r>
  <r>
    <s v="Import"/>
    <s v="East Asia"/>
    <s v="China"/>
    <s v="Qingdao Airport"/>
    <x v="36"/>
    <x v="0"/>
    <s v="Direct"/>
    <n v="7"/>
    <n v="10"/>
    <n v="94.988299999999995"/>
  </r>
  <r>
    <s v="Import"/>
    <s v="East Asia"/>
    <s v="China"/>
    <s v="Qingdao Airport"/>
    <x v="4"/>
    <x v="0"/>
    <s v="Direct"/>
    <n v="32"/>
    <n v="42"/>
    <n v="463.3331"/>
  </r>
  <r>
    <s v="Import"/>
    <s v="East Asia"/>
    <s v="China"/>
    <s v="Sanrong"/>
    <x v="51"/>
    <x v="0"/>
    <s v="Direct"/>
    <n v="1"/>
    <n v="1"/>
    <n v="25.73"/>
  </r>
  <r>
    <s v="Import"/>
    <s v="East Asia"/>
    <s v="China"/>
    <s v="Sanshan"/>
    <x v="9"/>
    <x v="0"/>
    <s v="Direct"/>
    <n v="1"/>
    <n v="2"/>
    <n v="17.12"/>
  </r>
  <r>
    <s v="Import"/>
    <s v="East Asia"/>
    <s v="China"/>
    <s v="Sanshan"/>
    <x v="0"/>
    <x v="0"/>
    <s v="Direct"/>
    <n v="1"/>
    <n v="2"/>
    <n v="16.21"/>
  </r>
  <r>
    <s v="Import"/>
    <s v="East Asia"/>
    <s v="China"/>
    <s v="Shanghai"/>
    <x v="83"/>
    <x v="0"/>
    <s v="Direct"/>
    <n v="1"/>
    <n v="1"/>
    <n v="13.121"/>
  </r>
  <r>
    <s v="Import"/>
    <s v="East Asia"/>
    <s v="China"/>
    <s v="Shanghai"/>
    <x v="71"/>
    <x v="0"/>
    <s v="Direct"/>
    <n v="37"/>
    <n v="49"/>
    <n v="753.24450000000002"/>
  </r>
  <r>
    <s v="Import"/>
    <s v="East Asia"/>
    <s v="China"/>
    <s v="Shanghai"/>
    <x v="58"/>
    <x v="0"/>
    <s v="Direct"/>
    <n v="58"/>
    <n v="91"/>
    <n v="814.26419999999996"/>
  </r>
  <r>
    <s v="Import"/>
    <s v="East Asia"/>
    <s v="China"/>
    <s v="Shanghai"/>
    <x v="68"/>
    <x v="0"/>
    <s v="Direct"/>
    <n v="3"/>
    <n v="3"/>
    <n v="19.3307"/>
  </r>
  <r>
    <s v="Import"/>
    <s v="East Asia"/>
    <s v="China"/>
    <s v="Shanghai"/>
    <x v="81"/>
    <x v="0"/>
    <s v="Direct"/>
    <n v="12"/>
    <n v="13"/>
    <n v="263.39999999999998"/>
  </r>
  <r>
    <s v="Import"/>
    <s v="East Asia"/>
    <s v="China"/>
    <s v="Shanghai"/>
    <x v="36"/>
    <x v="0"/>
    <s v="Direct"/>
    <n v="8"/>
    <n v="14"/>
    <n v="106.1598"/>
  </r>
  <r>
    <s v="Import"/>
    <s v="East Asia"/>
    <s v="China"/>
    <s v="Shanghai"/>
    <x v="4"/>
    <x v="0"/>
    <s v="Direct"/>
    <n v="272"/>
    <n v="449"/>
    <n v="3463.1696999999999"/>
  </r>
  <r>
    <s v="Import"/>
    <s v="East Asia"/>
    <s v="China"/>
    <s v="Shanghai"/>
    <x v="60"/>
    <x v="0"/>
    <s v="Direct"/>
    <n v="46"/>
    <n v="67"/>
    <n v="518.65319999999997"/>
  </r>
  <r>
    <s v="Import"/>
    <s v="East Asia"/>
    <s v="China"/>
    <s v="Shanghai"/>
    <x v="0"/>
    <x v="0"/>
    <s v="Direct"/>
    <n v="171"/>
    <n v="257"/>
    <n v="2183.4065000000001"/>
  </r>
  <r>
    <s v="Import"/>
    <s v="East Asia"/>
    <s v="China"/>
    <s v="Shanghai"/>
    <x v="10"/>
    <x v="0"/>
    <s v="Direct"/>
    <n v="81"/>
    <n v="139"/>
    <n v="853.49009999999998"/>
  </r>
  <r>
    <s v="Import"/>
    <s v="East Asia"/>
    <s v="China"/>
    <s v="Shekou"/>
    <x v="68"/>
    <x v="0"/>
    <s v="Direct"/>
    <n v="1"/>
    <n v="1"/>
    <n v="6.52"/>
  </r>
  <r>
    <s v="Import"/>
    <s v="East Asia"/>
    <s v="China"/>
    <s v="Shekou"/>
    <x v="32"/>
    <x v="0"/>
    <s v="Direct"/>
    <n v="83"/>
    <n v="148"/>
    <n v="735.81010000000003"/>
  </r>
  <r>
    <s v="Import"/>
    <s v="East Asia"/>
    <s v="China"/>
    <s v="Shekou"/>
    <x v="4"/>
    <x v="0"/>
    <s v="Direct"/>
    <n v="34"/>
    <n v="51"/>
    <n v="285.5421"/>
  </r>
  <r>
    <s v="Import"/>
    <s v="East Asia"/>
    <s v="China"/>
    <s v="Shekou"/>
    <x v="22"/>
    <x v="0"/>
    <s v="Direct"/>
    <n v="26"/>
    <n v="42"/>
    <n v="201.6867"/>
  </r>
  <r>
    <s v="Import"/>
    <s v="East Asia"/>
    <s v="China"/>
    <s v="Shekou"/>
    <x v="60"/>
    <x v="0"/>
    <s v="Direct"/>
    <n v="21"/>
    <n v="37"/>
    <n v="203.1371"/>
  </r>
  <r>
    <s v="Import"/>
    <s v="East Asia"/>
    <s v="China"/>
    <s v="Shekou"/>
    <x v="0"/>
    <x v="0"/>
    <s v="Direct"/>
    <n v="49"/>
    <n v="81"/>
    <n v="453.38529999999997"/>
  </r>
  <r>
    <s v="Import"/>
    <s v="East Asia"/>
    <s v="China"/>
    <s v="Shekou"/>
    <x v="21"/>
    <x v="0"/>
    <s v="Direct"/>
    <n v="2"/>
    <n v="4"/>
    <n v="27.6584"/>
  </r>
  <r>
    <s v="Import"/>
    <s v="East Asia"/>
    <s v="China"/>
    <s v="Sihui"/>
    <x v="71"/>
    <x v="0"/>
    <s v="Direct"/>
    <n v="1"/>
    <n v="1"/>
    <n v="27.23"/>
  </r>
  <r>
    <s v="Import"/>
    <s v="East Asia"/>
    <s v="China"/>
    <s v="Tianjinxingang"/>
    <x v="29"/>
    <x v="0"/>
    <s v="Direct"/>
    <n v="1"/>
    <n v="1"/>
    <n v="22.251999999999999"/>
  </r>
  <r>
    <s v="Import"/>
    <s v="South-East Asia"/>
    <s v="Singapore"/>
    <s v="Singapore"/>
    <x v="60"/>
    <x v="0"/>
    <s v="Direct"/>
    <n v="2"/>
    <n v="4"/>
    <n v="22.150700000000001"/>
  </r>
  <r>
    <s v="Import"/>
    <s v="South-East Asia"/>
    <s v="Singapore"/>
    <s v="Singapore"/>
    <x v="5"/>
    <x v="0"/>
    <s v="Direct"/>
    <n v="0"/>
    <n v="0"/>
    <n v="11.303900000000001"/>
  </r>
  <r>
    <s v="Import"/>
    <s v="South-East Asia"/>
    <s v="Singapore"/>
    <s v="Singapore"/>
    <x v="26"/>
    <x v="2"/>
    <s v="Direct"/>
    <n v="1"/>
    <n v="0"/>
    <n v="7.5"/>
  </r>
  <r>
    <s v="Import"/>
    <s v="South-East Asia"/>
    <s v="Thailand"/>
    <s v="Bangkok"/>
    <x v="57"/>
    <x v="0"/>
    <s v="Direct"/>
    <n v="1"/>
    <n v="1"/>
    <n v="18.7578"/>
  </r>
  <r>
    <s v="Import"/>
    <s v="South-East Asia"/>
    <s v="Thailand"/>
    <s v="Bangkok"/>
    <x v="8"/>
    <x v="0"/>
    <s v="Direct"/>
    <n v="3"/>
    <n v="4"/>
    <n v="15.643700000000001"/>
  </r>
  <r>
    <s v="Import"/>
    <s v="South-East Asia"/>
    <s v="Thailand"/>
    <s v="Bangkok"/>
    <x v="9"/>
    <x v="0"/>
    <s v="Direct"/>
    <n v="8"/>
    <n v="8"/>
    <n v="123.30200000000001"/>
  </r>
  <r>
    <s v="Import"/>
    <s v="South-East Asia"/>
    <s v="Thailand"/>
    <s v="Bangkok"/>
    <x v="22"/>
    <x v="0"/>
    <s v="Direct"/>
    <n v="1"/>
    <n v="1"/>
    <n v="2.4462000000000002"/>
  </r>
  <r>
    <s v="Import"/>
    <s v="South-East Asia"/>
    <s v="Thailand"/>
    <s v="Bangkok"/>
    <x v="37"/>
    <x v="0"/>
    <s v="Direct"/>
    <n v="5"/>
    <n v="5"/>
    <n v="91.12"/>
  </r>
  <r>
    <s v="Import"/>
    <s v="South-East Asia"/>
    <s v="Thailand"/>
    <s v="Bangkok"/>
    <x v="12"/>
    <x v="0"/>
    <s v="Direct"/>
    <n v="1"/>
    <n v="1"/>
    <n v="5.4954999999999998"/>
  </r>
  <r>
    <s v="Import"/>
    <s v="South-East Asia"/>
    <s v="Thailand"/>
    <s v="Bangkok"/>
    <x v="0"/>
    <x v="0"/>
    <s v="Direct"/>
    <n v="18"/>
    <n v="32"/>
    <n v="220.6224"/>
  </r>
  <r>
    <s v="Import"/>
    <s v="South-East Asia"/>
    <s v="Thailand"/>
    <s v="Bangkok"/>
    <x v="96"/>
    <x v="0"/>
    <s v="Direct"/>
    <n v="20"/>
    <n v="22"/>
    <n v="416.86619999999999"/>
  </r>
  <r>
    <s v="Import"/>
    <s v="South-East Asia"/>
    <s v="Thailand"/>
    <s v="Bangkok"/>
    <x v="21"/>
    <x v="0"/>
    <s v="Direct"/>
    <n v="30"/>
    <n v="60"/>
    <n v="426.52789999999999"/>
  </r>
  <r>
    <s v="Import"/>
    <s v="South-East Asia"/>
    <s v="Thailand"/>
    <s v="Bangkok"/>
    <x v="10"/>
    <x v="0"/>
    <s v="Direct"/>
    <n v="2"/>
    <n v="4"/>
    <n v="11.7668"/>
  </r>
  <r>
    <s v="Import"/>
    <s v="South-East Asia"/>
    <s v="Thailand"/>
    <s v="Bangkok"/>
    <x v="2"/>
    <x v="0"/>
    <s v="Direct"/>
    <n v="1"/>
    <n v="1"/>
    <n v="1.1093"/>
  </r>
  <r>
    <s v="Import"/>
    <s v="South-East Asia"/>
    <s v="Thailand"/>
    <s v="Bangkok Modern Terminals"/>
    <x v="22"/>
    <x v="0"/>
    <s v="Direct"/>
    <n v="1"/>
    <n v="2"/>
    <n v="8.3759999999999994"/>
  </r>
  <r>
    <s v="Import"/>
    <s v="South-East Asia"/>
    <s v="Thailand"/>
    <s v="Bangkok Modern Terminals"/>
    <x v="44"/>
    <x v="0"/>
    <s v="Direct"/>
    <n v="2"/>
    <n v="2"/>
    <n v="20.4618"/>
  </r>
  <r>
    <s v="Import"/>
    <s v="South-East Asia"/>
    <s v="Thailand"/>
    <s v="Laem Chabang"/>
    <x v="81"/>
    <x v="0"/>
    <s v="Direct"/>
    <n v="1"/>
    <n v="1"/>
    <n v="19.946000000000002"/>
  </r>
  <r>
    <s v="Import"/>
    <s v="South-East Asia"/>
    <s v="Thailand"/>
    <s v="Laem Chabang"/>
    <x v="8"/>
    <x v="0"/>
    <s v="Direct"/>
    <n v="108"/>
    <n v="213"/>
    <n v="876.83119999999997"/>
  </r>
  <r>
    <s v="Import"/>
    <s v="South-East Asia"/>
    <s v="Thailand"/>
    <s v="Laem Chabang"/>
    <x v="80"/>
    <x v="2"/>
    <s v="Direct"/>
    <n v="1653"/>
    <n v="0"/>
    <n v="3251.2919999999999"/>
  </r>
  <r>
    <s v="Import"/>
    <s v="South-East Asia"/>
    <s v="Thailand"/>
    <s v="Laem Chabang"/>
    <x v="62"/>
    <x v="0"/>
    <s v="Direct"/>
    <n v="7"/>
    <n v="7"/>
    <n v="138.32490000000001"/>
  </r>
  <r>
    <s v="Import"/>
    <s v="South-East Asia"/>
    <s v="Thailand"/>
    <s v="Laem Chabang"/>
    <x v="37"/>
    <x v="0"/>
    <s v="Direct"/>
    <n v="6"/>
    <n v="6"/>
    <n v="63.813200000000002"/>
  </r>
  <r>
    <s v="Import"/>
    <s v="South-East Asia"/>
    <s v="Thailand"/>
    <s v="Laem Chabang"/>
    <x v="12"/>
    <x v="0"/>
    <s v="Direct"/>
    <n v="24"/>
    <n v="45"/>
    <n v="125.7799"/>
  </r>
  <r>
    <s v="Import"/>
    <s v="South-East Asia"/>
    <s v="Thailand"/>
    <s v="Laem Chabang"/>
    <x v="0"/>
    <x v="0"/>
    <s v="Direct"/>
    <n v="31"/>
    <n v="50"/>
    <n v="574.92759999999998"/>
  </r>
  <r>
    <s v="Import"/>
    <s v="South-East Asia"/>
    <s v="Thailand"/>
    <s v="Laem Chabang"/>
    <x v="96"/>
    <x v="0"/>
    <s v="Direct"/>
    <n v="3"/>
    <n v="3"/>
    <n v="63.774999999999999"/>
  </r>
  <r>
    <s v="Import"/>
    <s v="South-East Asia"/>
    <s v="Thailand"/>
    <s v="Laem Chabang"/>
    <x v="21"/>
    <x v="2"/>
    <s v="Direct"/>
    <n v="9"/>
    <n v="0"/>
    <n v="189.32499999999999"/>
  </r>
  <r>
    <s v="Import"/>
    <s v="South-East Asia"/>
    <s v="Thailand"/>
    <s v="Laem Chabang"/>
    <x v="21"/>
    <x v="0"/>
    <s v="Direct"/>
    <n v="111"/>
    <n v="215"/>
    <n v="1411.8094000000001"/>
  </r>
  <r>
    <s v="Import"/>
    <s v="South-East Asia"/>
    <s v="Thailand"/>
    <s v="Laem Chabang"/>
    <x v="84"/>
    <x v="0"/>
    <s v="Direct"/>
    <n v="5"/>
    <n v="5"/>
    <n v="125.02"/>
  </r>
  <r>
    <s v="Import"/>
    <s v="South-East Asia"/>
    <s v="Thailand"/>
    <s v="Lat Krabang"/>
    <x v="71"/>
    <x v="0"/>
    <s v="Direct"/>
    <n v="1"/>
    <n v="1"/>
    <n v="3.319"/>
  </r>
  <r>
    <s v="Import"/>
    <s v="South-East Asia"/>
    <s v="Thailand"/>
    <s v="Lat Krabang"/>
    <x v="51"/>
    <x v="0"/>
    <s v="Direct"/>
    <n v="2"/>
    <n v="2"/>
    <n v="28.35"/>
  </r>
  <r>
    <s v="Import"/>
    <s v="South-East Asia"/>
    <s v="Thailand"/>
    <s v="Lat Krabang"/>
    <x v="49"/>
    <x v="0"/>
    <s v="Direct"/>
    <n v="1"/>
    <n v="1"/>
    <n v="8.5289999999999999"/>
  </r>
  <r>
    <s v="Import"/>
    <s v="South-East Asia"/>
    <s v="Thailand"/>
    <s v="Lat Krabang"/>
    <x v="5"/>
    <x v="0"/>
    <s v="Direct"/>
    <n v="1"/>
    <n v="2"/>
    <n v="11.41"/>
  </r>
  <r>
    <s v="Import"/>
    <s v="South-East Asia"/>
    <s v="Thailand"/>
    <s v="Siam Bangkok Port"/>
    <x v="1"/>
    <x v="0"/>
    <s v="Direct"/>
    <n v="2"/>
    <n v="4"/>
    <n v="27.158000000000001"/>
  </r>
  <r>
    <s v="Import"/>
    <s v="South-East Asia"/>
    <s v="Thailand"/>
    <s v="Songkhla"/>
    <x v="37"/>
    <x v="0"/>
    <s v="Direct"/>
    <n v="4"/>
    <n v="7"/>
    <n v="86.097999999999999"/>
  </r>
  <r>
    <s v="Import"/>
    <s v="South-East Asia"/>
    <s v="Vietnam"/>
    <s v="Cai Mep"/>
    <x v="9"/>
    <x v="0"/>
    <s v="Direct"/>
    <n v="1"/>
    <n v="1"/>
    <n v="22.954000000000001"/>
  </r>
  <r>
    <s v="Import"/>
    <s v="South-East Asia"/>
    <s v="Vietnam"/>
    <s v="Cai Mep"/>
    <x v="0"/>
    <x v="0"/>
    <s v="Direct"/>
    <n v="1"/>
    <n v="1"/>
    <n v="3.649"/>
  </r>
  <r>
    <s v="Import"/>
    <s v="South-East Asia"/>
    <s v="Vietnam"/>
    <s v="Cat Lai"/>
    <x v="2"/>
    <x v="0"/>
    <s v="Direct"/>
    <n v="1"/>
    <n v="1"/>
    <n v="3.4512999999999998"/>
  </r>
  <r>
    <s v="Import"/>
    <s v="South-East Asia"/>
    <s v="Vietnam"/>
    <s v="Haiphong"/>
    <x v="34"/>
    <x v="0"/>
    <s v="Direct"/>
    <n v="6"/>
    <n v="6"/>
    <n v="136.44"/>
  </r>
  <r>
    <s v="Import"/>
    <s v="South-East Asia"/>
    <s v="Vietnam"/>
    <s v="Haiphong"/>
    <x v="51"/>
    <x v="0"/>
    <s v="Direct"/>
    <n v="6"/>
    <n v="6"/>
    <n v="147"/>
  </r>
  <r>
    <s v="Import"/>
    <s v="South-East Asia"/>
    <s v="Vietnam"/>
    <s v="Haiphong"/>
    <x v="54"/>
    <x v="0"/>
    <s v="Direct"/>
    <n v="8"/>
    <n v="16"/>
    <n v="192.51"/>
  </r>
  <r>
    <s v="Import"/>
    <s v="South-East Asia"/>
    <s v="Vietnam"/>
    <s v="Haiphong"/>
    <x v="95"/>
    <x v="0"/>
    <s v="Direct"/>
    <n v="19"/>
    <n v="19"/>
    <n v="518.97799999999995"/>
  </r>
  <r>
    <s v="Import"/>
    <s v="South-East Asia"/>
    <s v="Vietnam"/>
    <s v="Haiphong"/>
    <x v="60"/>
    <x v="0"/>
    <s v="Direct"/>
    <n v="1"/>
    <n v="2"/>
    <n v="14.703799999999999"/>
  </r>
  <r>
    <s v="Import"/>
    <s v="South-East Asia"/>
    <s v="Vietnam"/>
    <s v="Phuoc Long"/>
    <x v="9"/>
    <x v="0"/>
    <s v="Direct"/>
    <n v="1"/>
    <n v="2"/>
    <n v="7.8266999999999998"/>
  </r>
  <r>
    <s v="Import"/>
    <s v="South-East Asia"/>
    <s v="Vietnam"/>
    <s v="Phuoc Long"/>
    <x v="12"/>
    <x v="0"/>
    <s v="Direct"/>
    <n v="1"/>
    <n v="2"/>
    <n v="13.08"/>
  </r>
  <r>
    <s v="Import"/>
    <s v="South-East Asia"/>
    <s v="Vietnam"/>
    <s v="Phuoc Long"/>
    <x v="10"/>
    <x v="0"/>
    <s v="Direct"/>
    <n v="4"/>
    <n v="8"/>
    <n v="82.56"/>
  </r>
  <r>
    <s v="Import"/>
    <s v="South-East Asia"/>
    <s v="Vietnam"/>
    <s v="Saigon"/>
    <x v="71"/>
    <x v="0"/>
    <s v="Direct"/>
    <n v="18"/>
    <n v="32"/>
    <n v="266.86930000000001"/>
  </r>
  <r>
    <s v="Import"/>
    <s v="South-East Asia"/>
    <s v="Vietnam"/>
    <s v="Saigon"/>
    <x v="73"/>
    <x v="0"/>
    <s v="Direct"/>
    <n v="1"/>
    <n v="1"/>
    <n v="4.7636000000000003"/>
  </r>
  <r>
    <s v="Import"/>
    <s v="South-East Asia"/>
    <s v="Vietnam"/>
    <s v="Saigon"/>
    <x v="68"/>
    <x v="0"/>
    <s v="Direct"/>
    <n v="8"/>
    <n v="10"/>
    <n v="120.55840000000001"/>
  </r>
  <r>
    <s v="Import"/>
    <s v="South-East Asia"/>
    <s v="Vietnam"/>
    <s v="Saigon"/>
    <x v="60"/>
    <x v="0"/>
    <s v="Direct"/>
    <n v="6"/>
    <n v="11"/>
    <n v="70.474999999999994"/>
  </r>
  <r>
    <s v="Import"/>
    <s v="South-East Asia"/>
    <s v="Vietnam"/>
    <s v="Saigon"/>
    <x v="26"/>
    <x v="0"/>
    <s v="Direct"/>
    <n v="1"/>
    <n v="2"/>
    <n v="2.472"/>
  </r>
  <r>
    <s v="Import"/>
    <s v="Southern Asia"/>
    <s v="Bangladesh"/>
    <s v="Chittagong"/>
    <x v="66"/>
    <x v="0"/>
    <s v="Direct"/>
    <n v="69"/>
    <n v="130"/>
    <n v="600.05999999999995"/>
  </r>
  <r>
    <s v="Import"/>
    <s v="Southern Asia"/>
    <s v="Bangladesh"/>
    <s v="Chittagong"/>
    <x v="22"/>
    <x v="0"/>
    <s v="Direct"/>
    <n v="3"/>
    <n v="5"/>
    <n v="24.589099999999998"/>
  </r>
  <r>
    <s v="Import"/>
    <s v="Southern Asia"/>
    <s v="Bangladesh"/>
    <s v="Chittagong"/>
    <x v="10"/>
    <x v="0"/>
    <s v="Direct"/>
    <n v="2"/>
    <n v="4"/>
    <n v="29.019600000000001"/>
  </r>
  <r>
    <s v="Import"/>
    <s v="Southern Asia"/>
    <s v="India"/>
    <s v="Bombay (Mumbai)"/>
    <x v="80"/>
    <x v="2"/>
    <s v="Direct"/>
    <n v="21"/>
    <n v="0"/>
    <n v="43.454999999999998"/>
  </r>
  <r>
    <s v="Import"/>
    <s v="Southern Asia"/>
    <s v="India"/>
    <s v="Calcutta"/>
    <x v="10"/>
    <x v="0"/>
    <s v="Direct"/>
    <n v="1"/>
    <n v="2"/>
    <n v="9.4214000000000002"/>
  </r>
  <r>
    <s v="Import"/>
    <s v="Southern Asia"/>
    <s v="India"/>
    <s v="Cochin"/>
    <x v="60"/>
    <x v="0"/>
    <s v="Direct"/>
    <n v="2"/>
    <n v="4"/>
    <n v="15.334300000000001"/>
  </r>
  <r>
    <s v="Import"/>
    <s v="Southern Asia"/>
    <s v="India"/>
    <s v="DADRI"/>
    <x v="26"/>
    <x v="0"/>
    <s v="Direct"/>
    <n v="1"/>
    <n v="2"/>
    <n v="9"/>
  </r>
  <r>
    <s v="Import"/>
    <s v="Southern Asia"/>
    <s v="India"/>
    <s v="Ennore"/>
    <x v="4"/>
    <x v="0"/>
    <s v="Direct"/>
    <n v="1"/>
    <n v="2"/>
    <n v="9.5"/>
  </r>
  <r>
    <s v="Import"/>
    <s v="Southern Asia"/>
    <s v="India"/>
    <s v="Hazira"/>
    <x v="21"/>
    <x v="0"/>
    <s v="Direct"/>
    <n v="5"/>
    <n v="7"/>
    <n v="27.679300000000001"/>
  </r>
  <r>
    <s v="Import"/>
    <s v="Southern Asia"/>
    <s v="India"/>
    <s v="India - Other"/>
    <x v="54"/>
    <x v="0"/>
    <s v="Direct"/>
    <n v="10"/>
    <n v="10"/>
    <n v="280.12599999999998"/>
  </r>
  <r>
    <s v="Import"/>
    <s v="South Pacific"/>
    <s v="Fiji"/>
    <s v="Suva"/>
    <x v="66"/>
    <x v="0"/>
    <s v="Direct"/>
    <n v="1"/>
    <n v="1"/>
    <n v="1.9259999999999999"/>
  </r>
  <r>
    <s v="Import"/>
    <s v="South Pacific"/>
    <s v="Papua New Guinea"/>
    <s v="Madang"/>
    <x v="12"/>
    <x v="0"/>
    <s v="Direct"/>
    <n v="1"/>
    <n v="2"/>
    <n v="6.47"/>
  </r>
  <r>
    <s v="Import"/>
    <s v="South-East Asia"/>
    <s v="Indonesia"/>
    <s v="Belawan"/>
    <x v="1"/>
    <x v="0"/>
    <s v="Direct"/>
    <n v="1"/>
    <n v="1"/>
    <n v="23.436"/>
  </r>
  <r>
    <s v="Import"/>
    <s v="South-East Asia"/>
    <s v="Indonesia"/>
    <s v="Belawan"/>
    <x v="9"/>
    <x v="0"/>
    <s v="Direct"/>
    <n v="18"/>
    <n v="20"/>
    <n v="383.52550000000002"/>
  </r>
  <r>
    <s v="Import"/>
    <s v="South-East Asia"/>
    <s v="Indonesia"/>
    <s v="Belawan"/>
    <x v="22"/>
    <x v="0"/>
    <s v="Direct"/>
    <n v="1"/>
    <n v="1"/>
    <n v="1.9555"/>
  </r>
  <r>
    <s v="Import"/>
    <s v="South-East Asia"/>
    <s v="Indonesia"/>
    <s v="Jakarta"/>
    <x v="66"/>
    <x v="0"/>
    <s v="Direct"/>
    <n v="18"/>
    <n v="29"/>
    <n v="79.011799999999994"/>
  </r>
  <r>
    <s v="Import"/>
    <s v="South-East Asia"/>
    <s v="Indonesia"/>
    <s v="Jakarta"/>
    <x v="34"/>
    <x v="0"/>
    <s v="Direct"/>
    <n v="46"/>
    <n v="57"/>
    <n v="890.74"/>
  </r>
  <r>
    <s v="Import"/>
    <s v="South-East Asia"/>
    <s v="Indonesia"/>
    <s v="Jakarta"/>
    <x v="71"/>
    <x v="0"/>
    <s v="Direct"/>
    <n v="6"/>
    <n v="6"/>
    <n v="143.809"/>
  </r>
  <r>
    <s v="Import"/>
    <s v="South-East Asia"/>
    <s v="Indonesia"/>
    <s v="Jakarta"/>
    <x v="1"/>
    <x v="0"/>
    <s v="Direct"/>
    <n v="53"/>
    <n v="58"/>
    <n v="1203.7537"/>
  </r>
  <r>
    <s v="Import"/>
    <s v="South-East Asia"/>
    <s v="Indonesia"/>
    <s v="Jakarta"/>
    <x v="73"/>
    <x v="0"/>
    <s v="Direct"/>
    <n v="4"/>
    <n v="8"/>
    <n v="34.476799999999997"/>
  </r>
  <r>
    <s v="Import"/>
    <s v="South-East Asia"/>
    <s v="Indonesia"/>
    <s v="Jakarta"/>
    <x v="68"/>
    <x v="0"/>
    <s v="Direct"/>
    <n v="8"/>
    <n v="15"/>
    <n v="140.21770000000001"/>
  </r>
  <r>
    <s v="Import"/>
    <s v="South-East Asia"/>
    <s v="Indonesia"/>
    <s v="Jakarta"/>
    <x v="9"/>
    <x v="0"/>
    <s v="Direct"/>
    <n v="37"/>
    <n v="43"/>
    <n v="824.97239999999999"/>
  </r>
  <r>
    <s v="Import"/>
    <s v="South-East Asia"/>
    <s v="Indonesia"/>
    <s v="Jakarta"/>
    <x v="22"/>
    <x v="0"/>
    <s v="Direct"/>
    <n v="1"/>
    <n v="2"/>
    <n v="20.25"/>
  </r>
  <r>
    <s v="Import"/>
    <s v="South-East Asia"/>
    <s v="Indonesia"/>
    <s v="Jakarta"/>
    <x v="62"/>
    <x v="0"/>
    <s v="Direct"/>
    <n v="1"/>
    <n v="2"/>
    <n v="9.218"/>
  </r>
  <r>
    <s v="Import"/>
    <s v="South-East Asia"/>
    <s v="Indonesia"/>
    <s v="Jakarta"/>
    <x v="12"/>
    <x v="0"/>
    <s v="Direct"/>
    <n v="4"/>
    <n v="6"/>
    <n v="33.917999999999999"/>
  </r>
  <r>
    <s v="Import"/>
    <s v="South-East Asia"/>
    <s v="Indonesia"/>
    <s v="Jakarta"/>
    <x v="60"/>
    <x v="0"/>
    <s v="Direct"/>
    <n v="21"/>
    <n v="35"/>
    <n v="188.79179999999999"/>
  </r>
  <r>
    <s v="Import"/>
    <s v="South-East Asia"/>
    <s v="Indonesia"/>
    <s v="Jakarta"/>
    <x v="3"/>
    <x v="0"/>
    <s v="Direct"/>
    <n v="1"/>
    <n v="1"/>
    <n v="3.9249999999999998"/>
  </r>
  <r>
    <s v="Import"/>
    <s v="South-East Asia"/>
    <s v="Indonesia"/>
    <s v="Jakarta"/>
    <x v="0"/>
    <x v="0"/>
    <s v="Direct"/>
    <n v="20"/>
    <n v="31"/>
    <n v="212.65600000000001"/>
  </r>
  <r>
    <s v="Import"/>
    <s v="South-East Asia"/>
    <s v="Indonesia"/>
    <s v="Jakarta"/>
    <x v="21"/>
    <x v="0"/>
    <s v="Direct"/>
    <n v="33"/>
    <n v="62"/>
    <n v="267.86360000000002"/>
  </r>
  <r>
    <s v="Import"/>
    <s v="South-East Asia"/>
    <s v="Indonesia"/>
    <s v="Jakarta"/>
    <x v="5"/>
    <x v="0"/>
    <s v="Direct"/>
    <n v="3"/>
    <n v="3"/>
    <n v="8.3872999999999998"/>
  </r>
  <r>
    <s v="Import"/>
    <s v="South-East Asia"/>
    <s v="Indonesia"/>
    <s v="Perawang"/>
    <x v="60"/>
    <x v="0"/>
    <s v="Direct"/>
    <n v="10"/>
    <n v="19"/>
    <n v="84.3506"/>
  </r>
  <r>
    <s v="Import"/>
    <s v="South-East Asia"/>
    <s v="Indonesia"/>
    <s v="Semarang"/>
    <x v="58"/>
    <x v="0"/>
    <s v="Direct"/>
    <n v="11"/>
    <n v="19"/>
    <n v="183.70660000000001"/>
  </r>
  <r>
    <s v="Import"/>
    <s v="South-East Asia"/>
    <s v="Indonesia"/>
    <s v="Semarang"/>
    <x v="32"/>
    <x v="0"/>
    <s v="Direct"/>
    <n v="23"/>
    <n v="43"/>
    <n v="188.06549999999999"/>
  </r>
  <r>
    <s v="Import"/>
    <s v="South-East Asia"/>
    <s v="Indonesia"/>
    <s v="Semarang"/>
    <x v="84"/>
    <x v="0"/>
    <s v="Direct"/>
    <n v="1"/>
    <n v="1"/>
    <n v="10.3"/>
  </r>
  <r>
    <s v="Import"/>
    <s v="South-East Asia"/>
    <s v="Indonesia"/>
    <s v="Semarang"/>
    <x v="10"/>
    <x v="0"/>
    <s v="Direct"/>
    <n v="1"/>
    <n v="1"/>
    <n v="3"/>
  </r>
  <r>
    <s v="Import"/>
    <s v="South-East Asia"/>
    <s v="Indonesia"/>
    <s v="Semarang"/>
    <x v="2"/>
    <x v="0"/>
    <s v="Direct"/>
    <n v="1"/>
    <n v="2"/>
    <n v="15.58"/>
  </r>
  <r>
    <s v="Import"/>
    <s v="South-East Asia"/>
    <s v="Indonesia"/>
    <s v="Surabaya"/>
    <x v="71"/>
    <x v="0"/>
    <s v="Direct"/>
    <n v="1"/>
    <n v="1"/>
    <n v="7.28"/>
  </r>
  <r>
    <s v="Import"/>
    <s v="South-East Asia"/>
    <s v="Indonesia"/>
    <s v="Surabaya"/>
    <x v="1"/>
    <x v="0"/>
    <s v="Direct"/>
    <n v="15"/>
    <n v="19"/>
    <n v="360.51459999999997"/>
  </r>
  <r>
    <s v="Import"/>
    <s v="South-East Asia"/>
    <s v="Indonesia"/>
    <s v="Surabaya"/>
    <x v="4"/>
    <x v="0"/>
    <s v="Direct"/>
    <n v="2"/>
    <n v="4"/>
    <n v="9.19"/>
  </r>
  <r>
    <s v="Import"/>
    <s v="East Asia"/>
    <s v="China"/>
    <s v="Tianjinxingang"/>
    <x v="42"/>
    <x v="0"/>
    <s v="Direct"/>
    <n v="3"/>
    <n v="3"/>
    <n v="72.64"/>
  </r>
  <r>
    <s v="Import"/>
    <s v="East Asia"/>
    <s v="China"/>
    <s v="Tianjinxingang"/>
    <x v="71"/>
    <x v="0"/>
    <s v="Direct"/>
    <n v="18"/>
    <n v="23"/>
    <n v="324.01150000000001"/>
  </r>
  <r>
    <s v="Import"/>
    <s v="East Asia"/>
    <s v="China"/>
    <s v="Tianjinxingang"/>
    <x v="1"/>
    <x v="0"/>
    <s v="Direct"/>
    <n v="9"/>
    <n v="9"/>
    <n v="161.82759999999999"/>
  </r>
  <r>
    <s v="Import"/>
    <s v="East Asia"/>
    <s v="China"/>
    <s v="Tianjinxingang"/>
    <x v="80"/>
    <x v="2"/>
    <s v="Direct"/>
    <n v="16"/>
    <n v="0"/>
    <n v="32.063000000000002"/>
  </r>
  <r>
    <s v="Import"/>
    <s v="East Asia"/>
    <s v="China"/>
    <s v="Tianjinxingang"/>
    <x v="14"/>
    <x v="0"/>
    <s v="Direct"/>
    <n v="1"/>
    <n v="1"/>
    <n v="17.376999999999999"/>
  </r>
  <r>
    <s v="Import"/>
    <s v="East Asia"/>
    <s v="China"/>
    <s v="Tianjinxingang"/>
    <x v="17"/>
    <x v="0"/>
    <s v="Direct"/>
    <n v="1"/>
    <n v="1"/>
    <n v="24.06"/>
  </r>
  <r>
    <s v="Import"/>
    <s v="East Asia"/>
    <s v="China"/>
    <s v="Tianjinxingang"/>
    <x v="12"/>
    <x v="0"/>
    <s v="Direct"/>
    <n v="11"/>
    <n v="16"/>
    <n v="115.79600000000001"/>
  </r>
  <r>
    <s v="Import"/>
    <s v="East Asia"/>
    <s v="China"/>
    <s v="Tianjinxingang"/>
    <x v="60"/>
    <x v="0"/>
    <s v="Direct"/>
    <n v="1"/>
    <n v="1"/>
    <n v="5.65"/>
  </r>
  <r>
    <s v="Import"/>
    <s v="East Asia"/>
    <s v="China"/>
    <s v="Tianjinxingang"/>
    <x v="0"/>
    <x v="0"/>
    <s v="Direct"/>
    <n v="14"/>
    <n v="20"/>
    <n v="165.1217"/>
  </r>
  <r>
    <s v="Import"/>
    <s v="East Asia"/>
    <s v="China"/>
    <s v="Tianjinxingang"/>
    <x v="21"/>
    <x v="0"/>
    <s v="Direct"/>
    <n v="4"/>
    <n v="5"/>
    <n v="87.951999999999998"/>
  </r>
  <r>
    <s v="Import"/>
    <s v="East Asia"/>
    <s v="China"/>
    <s v="Tianjinxingang"/>
    <x v="38"/>
    <x v="0"/>
    <s v="Direct"/>
    <n v="1"/>
    <n v="1"/>
    <n v="26.254999999999999"/>
  </r>
  <r>
    <s v="Import"/>
    <s v="East Asia"/>
    <s v="China"/>
    <s v="Tianjinxingang"/>
    <x v="98"/>
    <x v="0"/>
    <s v="Direct"/>
    <n v="9"/>
    <n v="9"/>
    <n v="243.68039999999999"/>
  </r>
  <r>
    <s v="Import"/>
    <s v="East Asia"/>
    <s v="China"/>
    <s v="Tianjinxingang"/>
    <x v="5"/>
    <x v="0"/>
    <s v="Direct"/>
    <n v="13"/>
    <n v="14"/>
    <n v="94.093699999999998"/>
  </r>
  <r>
    <s v="Import"/>
    <s v="East Asia"/>
    <s v="China"/>
    <s v="Wuhan"/>
    <x v="1"/>
    <x v="0"/>
    <s v="Direct"/>
    <n v="1"/>
    <n v="1"/>
    <n v="24.096"/>
  </r>
  <r>
    <s v="Import"/>
    <s v="East Asia"/>
    <s v="China"/>
    <s v="Wuhan"/>
    <x v="60"/>
    <x v="0"/>
    <s v="Direct"/>
    <n v="1"/>
    <n v="2"/>
    <n v="10.59"/>
  </r>
  <r>
    <s v="Import"/>
    <s v="East Asia"/>
    <s v="China"/>
    <s v="Wuhu"/>
    <x v="4"/>
    <x v="0"/>
    <s v="Direct"/>
    <n v="4"/>
    <n v="4"/>
    <n v="87.602999999999994"/>
  </r>
  <r>
    <s v="Import"/>
    <s v="East Asia"/>
    <s v="China"/>
    <s v="Wuhu"/>
    <x v="2"/>
    <x v="0"/>
    <s v="Direct"/>
    <n v="1"/>
    <n v="1"/>
    <n v="5.7351999999999999"/>
  </r>
  <r>
    <s v="Import"/>
    <s v="East Asia"/>
    <s v="China"/>
    <s v="Xiamen"/>
    <x v="79"/>
    <x v="0"/>
    <s v="Direct"/>
    <n v="1"/>
    <n v="1"/>
    <n v="15.393000000000001"/>
  </r>
  <r>
    <s v="Import"/>
    <s v="East Asia"/>
    <s v="China"/>
    <s v="Xiamen"/>
    <x v="51"/>
    <x v="0"/>
    <s v="Direct"/>
    <n v="8"/>
    <n v="16"/>
    <n v="54.852400000000003"/>
  </r>
  <r>
    <s v="Import"/>
    <s v="East Asia"/>
    <s v="China"/>
    <s v="Xiamen"/>
    <x v="75"/>
    <x v="0"/>
    <s v="Direct"/>
    <n v="22"/>
    <n v="33"/>
    <n v="179.97239999999999"/>
  </r>
  <r>
    <s v="Import"/>
    <s v="East Asia"/>
    <s v="China"/>
    <s v="Xiamen"/>
    <x v="2"/>
    <x v="0"/>
    <s v="Direct"/>
    <n v="8"/>
    <n v="12"/>
    <n v="54.220500000000001"/>
  </r>
  <r>
    <s v="Import"/>
    <s v="East Asia"/>
    <s v="China"/>
    <s v="Xinfeng"/>
    <x v="71"/>
    <x v="0"/>
    <s v="Direct"/>
    <n v="3"/>
    <n v="3"/>
    <n v="70.27"/>
  </r>
  <r>
    <s v="Import"/>
    <s v="East Asia"/>
    <s v="China"/>
    <s v="Xinfeng"/>
    <x v="4"/>
    <x v="0"/>
    <s v="Direct"/>
    <n v="1"/>
    <n v="1"/>
    <n v="8.4600000000000009"/>
  </r>
  <r>
    <s v="Import"/>
    <s v="East Asia"/>
    <s v="China"/>
    <s v="Xinfeng"/>
    <x v="75"/>
    <x v="0"/>
    <s v="Direct"/>
    <n v="2"/>
    <n v="4"/>
    <n v="14.317500000000001"/>
  </r>
  <r>
    <s v="Import"/>
    <s v="East Asia"/>
    <s v="China"/>
    <s v="Xinfeng"/>
    <x v="2"/>
    <x v="0"/>
    <s v="Direct"/>
    <n v="1"/>
    <n v="2"/>
    <n v="6.5471000000000004"/>
  </r>
  <r>
    <s v="Import"/>
    <s v="East Asia"/>
    <s v="China"/>
    <s v="Xingang"/>
    <x v="54"/>
    <x v="0"/>
    <s v="Direct"/>
    <n v="1"/>
    <n v="2"/>
    <n v="30.76"/>
  </r>
  <r>
    <s v="Import"/>
    <s v="East Asia"/>
    <s v="China"/>
    <s v="Yantian"/>
    <x v="71"/>
    <x v="0"/>
    <s v="Direct"/>
    <n v="32"/>
    <n v="55"/>
    <n v="544.45500000000004"/>
  </r>
  <r>
    <s v="Import"/>
    <s v="East Asia"/>
    <s v="China"/>
    <s v="Yantian"/>
    <x v="73"/>
    <x v="0"/>
    <s v="Direct"/>
    <n v="7"/>
    <n v="13"/>
    <n v="55.9069"/>
  </r>
  <r>
    <s v="Import"/>
    <s v="East Asia"/>
    <s v="China"/>
    <s v="Yantian"/>
    <x v="4"/>
    <x v="0"/>
    <s v="Direct"/>
    <n v="17"/>
    <n v="26"/>
    <n v="168.19759999999999"/>
  </r>
  <r>
    <s v="Import"/>
    <s v="East Asia"/>
    <s v="China"/>
    <s v="Yantian"/>
    <x v="22"/>
    <x v="0"/>
    <s v="Direct"/>
    <n v="25"/>
    <n v="43"/>
    <n v="163.09989999999999"/>
  </r>
  <r>
    <s v="Import"/>
    <s v="East Asia"/>
    <s v="China"/>
    <s v="Yantian"/>
    <x v="5"/>
    <x v="0"/>
    <s v="Direct"/>
    <n v="55"/>
    <n v="96"/>
    <n v="351.12619999999998"/>
  </r>
  <r>
    <s v="Import"/>
    <s v="East Asia"/>
    <s v="China"/>
    <s v="Yichang"/>
    <x v="51"/>
    <x v="0"/>
    <s v="Direct"/>
    <n v="1"/>
    <n v="2"/>
    <n v="12.5"/>
  </r>
  <r>
    <s v="Import"/>
    <s v="Southern Asia"/>
    <s v="India"/>
    <s v="India - Other"/>
    <x v="20"/>
    <x v="0"/>
    <s v="Direct"/>
    <n v="1"/>
    <n v="2"/>
    <n v="13.101100000000001"/>
  </r>
  <r>
    <s v="Import"/>
    <s v="Southern Asia"/>
    <s v="India"/>
    <s v="Jawaharlal Nehru"/>
    <x v="32"/>
    <x v="0"/>
    <s v="Direct"/>
    <n v="0"/>
    <n v="0"/>
    <n v="0.64049999999999996"/>
  </r>
  <r>
    <s v="Import"/>
    <s v="Southern Asia"/>
    <s v="India"/>
    <s v="Jawaharlal Nehru"/>
    <x v="4"/>
    <x v="0"/>
    <s v="Direct"/>
    <n v="11"/>
    <n v="19"/>
    <n v="147.29900000000001"/>
  </r>
  <r>
    <s v="Import"/>
    <s v="Southern Asia"/>
    <s v="India"/>
    <s v="Jawaharlal Nehru"/>
    <x v="20"/>
    <x v="0"/>
    <s v="Direct"/>
    <n v="3"/>
    <n v="3"/>
    <n v="41.343600000000002"/>
  </r>
  <r>
    <s v="Import"/>
    <s v="Southern Asia"/>
    <s v="India"/>
    <s v="Jawaharlal Nehru"/>
    <x v="44"/>
    <x v="0"/>
    <s v="Direct"/>
    <n v="7"/>
    <n v="9"/>
    <n v="87.942099999999996"/>
  </r>
  <r>
    <s v="Import"/>
    <s v="Southern Asia"/>
    <s v="India"/>
    <s v="Jawaharlal Nehru"/>
    <x v="50"/>
    <x v="0"/>
    <s v="Direct"/>
    <n v="2"/>
    <n v="2"/>
    <n v="40.98"/>
  </r>
  <r>
    <s v="Import"/>
    <s v="Southern Asia"/>
    <s v="India"/>
    <s v="Jawaharlal Nehru"/>
    <x v="11"/>
    <x v="0"/>
    <s v="Direct"/>
    <n v="12"/>
    <n v="12"/>
    <n v="278.10000000000002"/>
  </r>
  <r>
    <s v="Import"/>
    <s v="Southern Asia"/>
    <s v="India"/>
    <s v="Madras"/>
    <x v="66"/>
    <x v="0"/>
    <s v="Direct"/>
    <n v="5"/>
    <n v="10"/>
    <n v="42.306899999999999"/>
  </r>
  <r>
    <s v="Import"/>
    <s v="Southern Asia"/>
    <s v="India"/>
    <s v="Madras"/>
    <x v="71"/>
    <x v="0"/>
    <s v="Direct"/>
    <n v="1"/>
    <n v="1"/>
    <n v="27.143000000000001"/>
  </r>
  <r>
    <s v="Import"/>
    <s v="Southern Asia"/>
    <s v="India"/>
    <s v="Madras"/>
    <x v="51"/>
    <x v="0"/>
    <s v="Direct"/>
    <n v="1"/>
    <n v="1"/>
    <n v="27"/>
  </r>
  <r>
    <s v="Import"/>
    <s v="Southern Asia"/>
    <s v="India"/>
    <s v="Madras"/>
    <x v="68"/>
    <x v="0"/>
    <s v="Direct"/>
    <n v="2"/>
    <n v="2"/>
    <n v="40.423999999999999"/>
  </r>
  <r>
    <s v="Import"/>
    <s v="Southern Asia"/>
    <s v="India"/>
    <s v="Madras"/>
    <x v="26"/>
    <x v="0"/>
    <s v="Direct"/>
    <n v="2"/>
    <n v="3"/>
    <n v="16.420000000000002"/>
  </r>
  <r>
    <s v="Import"/>
    <s v="Southern Asia"/>
    <s v="India"/>
    <s v="Mandideep"/>
    <x v="10"/>
    <x v="0"/>
    <s v="Direct"/>
    <n v="1"/>
    <n v="2"/>
    <n v="8.4628999999999994"/>
  </r>
  <r>
    <s v="Import"/>
    <s v="Southern Asia"/>
    <s v="India"/>
    <s v="Mundra"/>
    <x v="79"/>
    <x v="0"/>
    <s v="Direct"/>
    <n v="1"/>
    <n v="2"/>
    <n v="20.087"/>
  </r>
  <r>
    <s v="Import"/>
    <s v="Southern Asia"/>
    <s v="India"/>
    <s v="Mundra"/>
    <x v="40"/>
    <x v="0"/>
    <s v="Direct"/>
    <n v="12"/>
    <n v="12"/>
    <n v="242.88"/>
  </r>
  <r>
    <s v="Import"/>
    <s v="Southern Asia"/>
    <s v="India"/>
    <s v="Mundra"/>
    <x v="4"/>
    <x v="0"/>
    <s v="Direct"/>
    <n v="6"/>
    <n v="6"/>
    <n v="75.339100000000002"/>
  </r>
  <r>
    <s v="Import"/>
    <s v="Southern Asia"/>
    <s v="India"/>
    <s v="Patparganj"/>
    <x v="66"/>
    <x v="0"/>
    <s v="Direct"/>
    <n v="0"/>
    <n v="0"/>
    <n v="3.7284999999999999"/>
  </r>
  <r>
    <s v="Import"/>
    <s v="Southern Asia"/>
    <s v="India"/>
    <s v="Patparganj"/>
    <x v="10"/>
    <x v="0"/>
    <s v="Direct"/>
    <n v="7"/>
    <n v="14"/>
    <n v="39.3367"/>
  </r>
  <r>
    <s v="Import"/>
    <s v="Southern Asia"/>
    <s v="India"/>
    <s v="Tughlakabad"/>
    <x v="44"/>
    <x v="0"/>
    <s v="Direct"/>
    <n v="1"/>
    <n v="1"/>
    <n v="10.32"/>
  </r>
  <r>
    <s v="Import"/>
    <s v="Southern Asia"/>
    <s v="India"/>
    <s v="Tuticorin"/>
    <x v="21"/>
    <x v="0"/>
    <s v="Direct"/>
    <n v="5"/>
    <n v="8"/>
    <n v="56.648600000000002"/>
  </r>
  <r>
    <s v="Import"/>
    <s v="Southern Asia"/>
    <s v="India"/>
    <s v="Visakhapatnam"/>
    <x v="71"/>
    <x v="0"/>
    <s v="Direct"/>
    <n v="1"/>
    <n v="1"/>
    <n v="20.292000000000002"/>
  </r>
  <r>
    <s v="Import"/>
    <s v="Southern Asia"/>
    <s v="Pakistan"/>
    <s v="Karachi"/>
    <x v="79"/>
    <x v="0"/>
    <s v="Direct"/>
    <n v="2"/>
    <n v="2"/>
    <n v="15.5397"/>
  </r>
  <r>
    <s v="Import"/>
    <s v="Southern Asia"/>
    <s v="Pakistan"/>
    <s v="Karachi"/>
    <x v="0"/>
    <x v="0"/>
    <s v="Direct"/>
    <n v="1"/>
    <n v="1"/>
    <n v="12.9"/>
  </r>
  <r>
    <s v="Import"/>
    <s v="Southern Asia"/>
    <s v="Pakistan"/>
    <s v="Muhammad Bin Qasim/Karachi"/>
    <x v="10"/>
    <x v="0"/>
    <s v="Direct"/>
    <n v="1"/>
    <n v="1"/>
    <n v="5.1364000000000001"/>
  </r>
  <r>
    <s v="Import"/>
    <s v="Southern Asia"/>
    <s v="Pakistan"/>
    <s v="Qasim International"/>
    <x v="10"/>
    <x v="0"/>
    <s v="Direct"/>
    <n v="12"/>
    <n v="20"/>
    <n v="85.138599999999997"/>
  </r>
  <r>
    <s v="Import"/>
    <s v="Southern Asia"/>
    <s v="Sri Lanka"/>
    <s v="Colombo"/>
    <x v="71"/>
    <x v="0"/>
    <s v="Direct"/>
    <n v="12"/>
    <n v="12"/>
    <n v="310.733"/>
  </r>
  <r>
    <s v="Import"/>
    <s v="Southern Asia"/>
    <s v="Sri Lanka"/>
    <s v="Colombo"/>
    <x v="1"/>
    <x v="0"/>
    <s v="Direct"/>
    <n v="1"/>
    <n v="2"/>
    <n v="26.24"/>
  </r>
  <r>
    <s v="Import"/>
    <s v="U.S.A."/>
    <s v="United States Of America"/>
    <s v="Baltimore"/>
    <x v="26"/>
    <x v="2"/>
    <s v="Direct"/>
    <n v="17"/>
    <n v="0"/>
    <n v="310.18770000000001"/>
  </r>
  <r>
    <s v="Import"/>
    <s v="South-East Asia"/>
    <s v="Indonesia"/>
    <s v="Surabaya"/>
    <x v="22"/>
    <x v="0"/>
    <s v="Direct"/>
    <n v="2"/>
    <n v="2"/>
    <n v="16.709499999999998"/>
  </r>
  <r>
    <s v="Import"/>
    <s v="South-East Asia"/>
    <s v="Indonesia"/>
    <s v="Surabaya"/>
    <x v="14"/>
    <x v="0"/>
    <s v="Direct"/>
    <n v="2"/>
    <n v="4"/>
    <n v="23.117999999999999"/>
  </r>
  <r>
    <s v="Import"/>
    <s v="South-East Asia"/>
    <s v="Indonesia"/>
    <s v="Surabaya"/>
    <x v="60"/>
    <x v="0"/>
    <s v="Direct"/>
    <n v="113"/>
    <n v="214"/>
    <n v="1467.5779"/>
  </r>
  <r>
    <s v="Import"/>
    <s v="South-East Asia"/>
    <s v="Indonesia"/>
    <s v="Surabaya"/>
    <x v="3"/>
    <x v="0"/>
    <s v="Direct"/>
    <n v="1"/>
    <n v="2"/>
    <n v="8.6259999999999994"/>
  </r>
  <r>
    <s v="Import"/>
    <s v="South-East Asia"/>
    <s v="Indonesia"/>
    <s v="Surabaya"/>
    <x v="0"/>
    <x v="0"/>
    <s v="Direct"/>
    <n v="7"/>
    <n v="8"/>
    <n v="65.354600000000005"/>
  </r>
  <r>
    <s v="Import"/>
    <s v="South-East Asia"/>
    <s v="Indonesia"/>
    <s v="Surabaya"/>
    <x v="5"/>
    <x v="0"/>
    <s v="Direct"/>
    <n v="1"/>
    <n v="1"/>
    <n v="0.72"/>
  </r>
  <r>
    <s v="Import"/>
    <s v="South-East Asia"/>
    <s v="Malaysia"/>
    <s v="Kuantan"/>
    <x v="1"/>
    <x v="0"/>
    <s v="Direct"/>
    <n v="7"/>
    <n v="7"/>
    <n v="169.86"/>
  </r>
  <r>
    <s v="Import"/>
    <s v="South-East Asia"/>
    <s v="Malaysia"/>
    <s v="Kuching"/>
    <x v="0"/>
    <x v="0"/>
    <s v="Direct"/>
    <n v="1"/>
    <n v="1"/>
    <n v="17.822500000000002"/>
  </r>
  <r>
    <s v="Import"/>
    <s v="South-East Asia"/>
    <s v="Malaysia"/>
    <s v="Pasir Gudang"/>
    <x v="71"/>
    <x v="0"/>
    <s v="Direct"/>
    <n v="12"/>
    <n v="12"/>
    <n v="343.71"/>
  </r>
  <r>
    <s v="Import"/>
    <s v="South-East Asia"/>
    <s v="Malaysia"/>
    <s v="Pasir Gudang"/>
    <x v="53"/>
    <x v="0"/>
    <s v="Direct"/>
    <n v="16"/>
    <n v="16"/>
    <n v="368.67380000000003"/>
  </r>
  <r>
    <s v="Import"/>
    <s v="South-East Asia"/>
    <s v="Malaysia"/>
    <s v="Pasir Gudang"/>
    <x v="4"/>
    <x v="0"/>
    <s v="Direct"/>
    <n v="3"/>
    <n v="5"/>
    <n v="36.534999999999997"/>
  </r>
  <r>
    <s v="Import"/>
    <s v="South-East Asia"/>
    <s v="Malaysia"/>
    <s v="Pasir Gudang"/>
    <x v="62"/>
    <x v="0"/>
    <s v="Direct"/>
    <n v="2"/>
    <n v="2"/>
    <n v="38.325200000000002"/>
  </r>
  <r>
    <s v="Import"/>
    <s v="South-East Asia"/>
    <s v="Malaysia"/>
    <s v="Penang"/>
    <x v="54"/>
    <x v="0"/>
    <s v="Direct"/>
    <n v="25"/>
    <n v="36"/>
    <n v="652.524"/>
  </r>
  <r>
    <s v="Import"/>
    <s v="South-East Asia"/>
    <s v="Malaysia"/>
    <s v="Penang"/>
    <x v="37"/>
    <x v="0"/>
    <s v="Direct"/>
    <n v="2"/>
    <n v="2"/>
    <n v="40.200000000000003"/>
  </r>
  <r>
    <s v="Import"/>
    <s v="South-East Asia"/>
    <s v="Malaysia"/>
    <s v="Port Klang"/>
    <x v="28"/>
    <x v="0"/>
    <s v="Direct"/>
    <n v="10"/>
    <n v="10"/>
    <n v="236.08"/>
  </r>
  <r>
    <s v="Import"/>
    <s v="South-East Asia"/>
    <s v="Malaysia"/>
    <s v="Port Klang"/>
    <x v="58"/>
    <x v="0"/>
    <s v="Direct"/>
    <n v="23"/>
    <n v="24"/>
    <n v="343.678"/>
  </r>
  <r>
    <s v="Import"/>
    <s v="South-East Asia"/>
    <s v="Malaysia"/>
    <s v="Port Klang"/>
    <x v="53"/>
    <x v="0"/>
    <s v="Direct"/>
    <n v="3"/>
    <n v="3"/>
    <n v="62.976399999999998"/>
  </r>
  <r>
    <s v="Import"/>
    <s v="South-East Asia"/>
    <s v="Malaysia"/>
    <s v="Port Klang"/>
    <x v="32"/>
    <x v="0"/>
    <s v="Direct"/>
    <n v="31"/>
    <n v="53"/>
    <n v="235.62309999999999"/>
  </r>
  <r>
    <s v="Import"/>
    <s v="South-East Asia"/>
    <s v="Malaysia"/>
    <s v="Port Klang"/>
    <x v="4"/>
    <x v="0"/>
    <s v="Direct"/>
    <n v="26"/>
    <n v="42"/>
    <n v="288.19009999999997"/>
  </r>
  <r>
    <s v="Import"/>
    <s v="South-East Asia"/>
    <s v="Malaysia"/>
    <s v="Tanjung Pelapas"/>
    <x v="58"/>
    <x v="0"/>
    <s v="Direct"/>
    <n v="11"/>
    <n v="12"/>
    <n v="116.6808"/>
  </r>
  <r>
    <s v="Import"/>
    <s v="South-East Asia"/>
    <s v="Malaysia"/>
    <s v="Tanjung Pelapas"/>
    <x v="43"/>
    <x v="0"/>
    <s v="Direct"/>
    <n v="1"/>
    <n v="1"/>
    <n v="13.37"/>
  </r>
  <r>
    <s v="Import"/>
    <s v="South-East Asia"/>
    <s v="Malaysia"/>
    <s v="Tanjung Pelapas"/>
    <x v="60"/>
    <x v="0"/>
    <s v="Direct"/>
    <n v="1"/>
    <n v="2"/>
    <n v="6.2370999999999999"/>
  </r>
  <r>
    <s v="Import"/>
    <s v="South-East Asia"/>
    <s v="Malaysia"/>
    <s v="Tanjung Pelapas"/>
    <x v="0"/>
    <x v="0"/>
    <s v="Direct"/>
    <n v="4"/>
    <n v="6"/>
    <n v="62.873100000000001"/>
  </r>
  <r>
    <s v="Import"/>
    <s v="South-East Asia"/>
    <s v="Malaysia"/>
    <s v="Tanjung Pelapas"/>
    <x v="21"/>
    <x v="0"/>
    <s v="Direct"/>
    <n v="1"/>
    <n v="1"/>
    <n v="23.72"/>
  </r>
  <r>
    <s v="Import"/>
    <s v="South-East Asia"/>
    <s v="Philippines"/>
    <s v="Cagayan De Oro"/>
    <x v="68"/>
    <x v="0"/>
    <s v="Direct"/>
    <n v="2"/>
    <n v="2"/>
    <n v="43.75"/>
  </r>
  <r>
    <s v="Import"/>
    <s v="South-East Asia"/>
    <s v="Philippines"/>
    <s v="Cebu"/>
    <x v="71"/>
    <x v="0"/>
    <s v="Direct"/>
    <n v="2"/>
    <n v="4"/>
    <n v="10.861000000000001"/>
  </r>
  <r>
    <s v="Import"/>
    <s v="South-East Asia"/>
    <s v="Philippines"/>
    <s v="Davao"/>
    <x v="68"/>
    <x v="0"/>
    <s v="Direct"/>
    <n v="1"/>
    <n v="1"/>
    <n v="19.440000000000001"/>
  </r>
  <r>
    <s v="Import"/>
    <s v="South-East Asia"/>
    <s v="Philippines"/>
    <s v="Manila"/>
    <x v="49"/>
    <x v="0"/>
    <s v="Direct"/>
    <n v="1"/>
    <n v="1"/>
    <n v="18.7104"/>
  </r>
  <r>
    <s v="Import"/>
    <s v="U.S.A."/>
    <s v="United States Of America"/>
    <s v="Charleston"/>
    <x v="89"/>
    <x v="0"/>
    <s v="Direct"/>
    <n v="1"/>
    <n v="1"/>
    <n v="19.241"/>
  </r>
  <r>
    <s v="Import"/>
    <s v="U.S.A."/>
    <s v="United States Of America"/>
    <s v="Charleston"/>
    <x v="1"/>
    <x v="0"/>
    <s v="Direct"/>
    <n v="9"/>
    <n v="17"/>
    <n v="175.80199999999999"/>
  </r>
  <r>
    <s v="Import"/>
    <s v="U.S.A."/>
    <s v="United States Of America"/>
    <s v="Charleston"/>
    <x v="4"/>
    <x v="0"/>
    <s v="Direct"/>
    <n v="14"/>
    <n v="27"/>
    <n v="196.57300000000001"/>
  </r>
  <r>
    <s v="Import"/>
    <s v="U.S.A."/>
    <s v="United States Of America"/>
    <s v="Charleston"/>
    <x v="82"/>
    <x v="0"/>
    <s v="Direct"/>
    <n v="2"/>
    <n v="2"/>
    <n v="30.885000000000002"/>
  </r>
  <r>
    <s v="Import"/>
    <s v="U.S.A."/>
    <s v="United States Of America"/>
    <s v="Charleston"/>
    <x v="5"/>
    <x v="0"/>
    <s v="Direct"/>
    <n v="1"/>
    <n v="2"/>
    <n v="8.3143999999999991"/>
  </r>
  <r>
    <s v="Import"/>
    <s v="U.S.A."/>
    <s v="United States Of America"/>
    <s v="Charlotte"/>
    <x v="4"/>
    <x v="0"/>
    <s v="Direct"/>
    <n v="1"/>
    <n v="1"/>
    <n v="5.4176000000000002"/>
  </r>
  <r>
    <s v="Import"/>
    <s v="U.S.A."/>
    <s v="United States Of America"/>
    <s v="Charlotte"/>
    <x v="22"/>
    <x v="0"/>
    <s v="Direct"/>
    <n v="1"/>
    <n v="2"/>
    <n v="6.2640000000000002"/>
  </r>
  <r>
    <s v="Import"/>
    <s v="U.S.A."/>
    <s v="United States Of America"/>
    <s v="Chicago"/>
    <x v="8"/>
    <x v="0"/>
    <s v="Direct"/>
    <n v="2"/>
    <n v="4"/>
    <n v="12.016"/>
  </r>
  <r>
    <s v="Import"/>
    <s v="U.S.A."/>
    <s v="United States Of America"/>
    <s v="Chicago"/>
    <x v="9"/>
    <x v="0"/>
    <s v="Direct"/>
    <n v="1"/>
    <n v="2"/>
    <n v="3.4891000000000001"/>
  </r>
  <r>
    <s v="Import"/>
    <s v="U.S.A."/>
    <s v="United States Of America"/>
    <s v="Chicago"/>
    <x v="0"/>
    <x v="0"/>
    <s v="Direct"/>
    <n v="1"/>
    <n v="2"/>
    <n v="15.476100000000001"/>
  </r>
  <r>
    <s v="Import"/>
    <s v="U.S.A."/>
    <s v="United States Of America"/>
    <s v="Galveston"/>
    <x v="4"/>
    <x v="2"/>
    <s v="Direct"/>
    <n v="16"/>
    <n v="0"/>
    <n v="119.1377"/>
  </r>
  <r>
    <s v="Import"/>
    <s v="U.S.A."/>
    <s v="United States Of America"/>
    <s v="Houston"/>
    <x v="8"/>
    <x v="0"/>
    <s v="Direct"/>
    <n v="1"/>
    <n v="1"/>
    <n v="4.585"/>
  </r>
  <r>
    <s v="Import"/>
    <s v="U.S.A."/>
    <s v="United States Of America"/>
    <s v="Houston"/>
    <x v="3"/>
    <x v="0"/>
    <s v="Direct"/>
    <n v="2"/>
    <n v="4"/>
    <n v="11.045"/>
  </r>
  <r>
    <s v="Import"/>
    <s v="U.S.A."/>
    <s v="United States Of America"/>
    <s v="Houston"/>
    <x v="11"/>
    <x v="0"/>
    <s v="Direct"/>
    <n v="1"/>
    <n v="1"/>
    <n v="19.640799999999999"/>
  </r>
  <r>
    <s v="Import"/>
    <s v="U.S.A."/>
    <s v="United States Of America"/>
    <s v="Jacksonville"/>
    <x v="4"/>
    <x v="2"/>
    <s v="Direct"/>
    <n v="1"/>
    <n v="0"/>
    <n v="0.77100000000000002"/>
  </r>
  <r>
    <s v="Import"/>
    <s v="U.S.A."/>
    <s v="United States Of America"/>
    <s v="Jacksonville"/>
    <x v="26"/>
    <x v="2"/>
    <s v="Direct"/>
    <n v="1"/>
    <n v="0"/>
    <n v="19"/>
  </r>
  <r>
    <s v="Import"/>
    <s v="U.S.A."/>
    <s v="United States Of America"/>
    <s v="Joliet"/>
    <x v="12"/>
    <x v="0"/>
    <s v="Direct"/>
    <n v="5"/>
    <n v="9"/>
    <n v="41.4114"/>
  </r>
  <r>
    <s v="Import"/>
    <s v="U.S.A."/>
    <s v="United States Of America"/>
    <s v="Joliet"/>
    <x v="26"/>
    <x v="0"/>
    <s v="Direct"/>
    <n v="1"/>
    <n v="2"/>
    <n v="1.3671"/>
  </r>
  <r>
    <s v="Import"/>
    <s v="U.S.A."/>
    <s v="United States Of America"/>
    <s v="Long Beach"/>
    <x v="9"/>
    <x v="0"/>
    <s v="Direct"/>
    <n v="1"/>
    <n v="2"/>
    <n v="9.2899999999999991"/>
  </r>
  <r>
    <s v="Import"/>
    <s v="U.S.A."/>
    <s v="United States Of America"/>
    <s v="Long Beach"/>
    <x v="62"/>
    <x v="0"/>
    <s v="Direct"/>
    <n v="2"/>
    <n v="4"/>
    <n v="41.293999999999997"/>
  </r>
  <r>
    <s v="Import"/>
    <s v="U.S.A."/>
    <s v="United States Of America"/>
    <s v="Long Beach"/>
    <x v="3"/>
    <x v="0"/>
    <s v="Direct"/>
    <n v="1"/>
    <n v="1"/>
    <n v="5.66"/>
  </r>
  <r>
    <s v="Import"/>
    <s v="U.S.A."/>
    <s v="United States Of America"/>
    <s v="Long Beach"/>
    <x v="0"/>
    <x v="0"/>
    <s v="Direct"/>
    <n v="2"/>
    <n v="4"/>
    <n v="16.303000000000001"/>
  </r>
  <r>
    <s v="Import"/>
    <s v="U.S.A."/>
    <s v="United States Of America"/>
    <s v="Long Beach"/>
    <x v="21"/>
    <x v="0"/>
    <s v="Direct"/>
    <n v="6"/>
    <n v="12"/>
    <n v="92.983999999999995"/>
  </r>
  <r>
    <s v="Import"/>
    <s v="U.S.A."/>
    <s v="United States Of America"/>
    <s v="New York"/>
    <x v="76"/>
    <x v="0"/>
    <s v="Direct"/>
    <n v="1"/>
    <n v="2"/>
    <n v="19.7133"/>
  </r>
  <r>
    <s v="Import"/>
    <s v="U.S.A."/>
    <s v="United States Of America"/>
    <s v="New York"/>
    <x v="62"/>
    <x v="0"/>
    <s v="Direct"/>
    <n v="1"/>
    <n v="2"/>
    <n v="20.904499999999999"/>
  </r>
  <r>
    <s v="Import"/>
    <s v="U.S.A."/>
    <s v="United States Of America"/>
    <s v="New York"/>
    <x v="0"/>
    <x v="0"/>
    <s v="Direct"/>
    <n v="1"/>
    <n v="2"/>
    <n v="3.7269999999999999"/>
  </r>
  <r>
    <s v="Import"/>
    <s v="U.S.A."/>
    <s v="United States Of America"/>
    <s v="New York"/>
    <x v="21"/>
    <x v="0"/>
    <s v="Direct"/>
    <n v="1"/>
    <n v="2"/>
    <n v="6.4640000000000004"/>
  </r>
  <r>
    <s v="Import"/>
    <s v="U.S.A."/>
    <s v="United States Of America"/>
    <s v="Oakland"/>
    <x v="62"/>
    <x v="0"/>
    <s v="Direct"/>
    <n v="1"/>
    <n v="2"/>
    <n v="12.754"/>
  </r>
  <r>
    <s v="Import"/>
    <s v="U.S.A."/>
    <s v="United States Of America"/>
    <s v="Oakland"/>
    <x v="37"/>
    <x v="0"/>
    <s v="Direct"/>
    <n v="1"/>
    <n v="2"/>
    <n v="18.391999999999999"/>
  </r>
  <r>
    <s v="Import"/>
    <s v="East Asia"/>
    <s v="China"/>
    <s v="Yueyang"/>
    <x v="71"/>
    <x v="0"/>
    <s v="Direct"/>
    <n v="1"/>
    <n v="1"/>
    <n v="24.068000000000001"/>
  </r>
  <r>
    <s v="Import"/>
    <s v="East Asia"/>
    <s v="China"/>
    <s v="Zhangjiagang"/>
    <x v="9"/>
    <x v="0"/>
    <s v="Direct"/>
    <n v="1"/>
    <n v="1"/>
    <n v="21.8"/>
  </r>
  <r>
    <s v="Import"/>
    <s v="East Asia"/>
    <s v="China"/>
    <s v="Zhangjiagang"/>
    <x v="21"/>
    <x v="0"/>
    <s v="Direct"/>
    <n v="9"/>
    <n v="18"/>
    <n v="102.3647"/>
  </r>
  <r>
    <s v="Import"/>
    <s v="East Asia"/>
    <s v="China"/>
    <s v="Zhaoqing"/>
    <x v="71"/>
    <x v="0"/>
    <s v="Direct"/>
    <n v="9"/>
    <n v="9"/>
    <n v="242.38"/>
  </r>
  <r>
    <s v="Import"/>
    <s v="East Asia"/>
    <s v="China"/>
    <s v="Zhapu"/>
    <x v="32"/>
    <x v="0"/>
    <s v="Direct"/>
    <n v="3"/>
    <n v="5"/>
    <n v="7.1475"/>
  </r>
  <r>
    <s v="Import"/>
    <s v="East Asia"/>
    <s v="China"/>
    <s v="Zhongshan"/>
    <x v="32"/>
    <x v="0"/>
    <s v="Direct"/>
    <n v="4"/>
    <n v="7"/>
    <n v="75.483000000000004"/>
  </r>
  <r>
    <s v="Import"/>
    <s v="East Asia"/>
    <s v="China"/>
    <s v="Zhongshan"/>
    <x v="0"/>
    <x v="0"/>
    <s v="Direct"/>
    <n v="4"/>
    <n v="7"/>
    <n v="34.314799999999998"/>
  </r>
  <r>
    <s v="Import"/>
    <s v="East Asia"/>
    <s v="China"/>
    <s v="Zhuhai"/>
    <x v="75"/>
    <x v="0"/>
    <s v="Direct"/>
    <n v="2"/>
    <n v="2"/>
    <n v="4.2809999999999997"/>
  </r>
  <r>
    <s v="Import"/>
    <s v="East Asia"/>
    <s v="Hong Kong"/>
    <s v="Hong Kong"/>
    <x v="9"/>
    <x v="0"/>
    <s v="Direct"/>
    <n v="4"/>
    <n v="8"/>
    <n v="80.090299999999999"/>
  </r>
  <r>
    <s v="Import"/>
    <s v="East Asia"/>
    <s v="Hong Kong"/>
    <s v="Hong Kong"/>
    <x v="44"/>
    <x v="0"/>
    <s v="Direct"/>
    <n v="6"/>
    <n v="6"/>
    <n v="73.192099999999996"/>
  </r>
  <r>
    <s v="Import"/>
    <s v="East Asia"/>
    <s v="Hong Kong"/>
    <s v="Hong Kong"/>
    <x v="12"/>
    <x v="0"/>
    <s v="Direct"/>
    <n v="3"/>
    <n v="5"/>
    <n v="53.868299999999998"/>
  </r>
  <r>
    <s v="Import"/>
    <s v="East Asia"/>
    <s v="Korea, Republic of"/>
    <s v="Busan"/>
    <x v="32"/>
    <x v="0"/>
    <s v="Direct"/>
    <n v="3"/>
    <n v="6"/>
    <n v="37.521000000000001"/>
  </r>
  <r>
    <s v="Import"/>
    <s v="East Asia"/>
    <s v="Korea, Republic of"/>
    <s v="Busan"/>
    <x v="8"/>
    <x v="0"/>
    <s v="Direct"/>
    <n v="19"/>
    <n v="34"/>
    <n v="159.4727"/>
  </r>
  <r>
    <s v="Import"/>
    <s v="East Asia"/>
    <s v="Korea, Republic of"/>
    <s v="Busan"/>
    <x v="54"/>
    <x v="0"/>
    <s v="Direct"/>
    <n v="48"/>
    <n v="67"/>
    <n v="1165.42"/>
  </r>
  <r>
    <s v="Import"/>
    <s v="East Asia"/>
    <s v="Korea, Republic of"/>
    <s v="Busan"/>
    <x v="62"/>
    <x v="0"/>
    <s v="Direct"/>
    <n v="3"/>
    <n v="3"/>
    <n v="32.785699999999999"/>
  </r>
  <r>
    <s v="Import"/>
    <s v="East Asia"/>
    <s v="Korea, Republic of"/>
    <s v="Busan"/>
    <x v="20"/>
    <x v="0"/>
    <s v="Direct"/>
    <n v="6"/>
    <n v="10"/>
    <n v="65.381500000000003"/>
  </r>
  <r>
    <s v="Import"/>
    <s v="East Asia"/>
    <s v="Korea, Republic of"/>
    <s v="Busan"/>
    <x v="10"/>
    <x v="0"/>
    <s v="Direct"/>
    <n v="5"/>
    <n v="5"/>
    <n v="42.469799999999999"/>
  </r>
  <r>
    <s v="Import"/>
    <s v="East Asia"/>
    <s v="Korea, Republic of"/>
    <s v="Kwangyang"/>
    <x v="8"/>
    <x v="0"/>
    <s v="Direct"/>
    <n v="9"/>
    <n v="17"/>
    <n v="52.655999999999999"/>
  </r>
  <r>
    <s v="Import"/>
    <s v="East Asia"/>
    <s v="Korea, Republic of"/>
    <s v="Mokpo"/>
    <x v="80"/>
    <x v="2"/>
    <s v="Direct"/>
    <n v="272"/>
    <n v="0"/>
    <n v="343.08199999999999"/>
  </r>
  <r>
    <s v="Import"/>
    <s v="East Asia"/>
    <s v="Korea, Republic of"/>
    <s v="Pyeongtaek"/>
    <x v="80"/>
    <x v="2"/>
    <s v="Direct"/>
    <n v="93"/>
    <n v="0"/>
    <n v="145.02699999999999"/>
  </r>
  <r>
    <s v="Import"/>
    <s v="East Asia"/>
    <s v="Korea, Republic of"/>
    <s v="Pyeongtaek"/>
    <x v="12"/>
    <x v="2"/>
    <s v="Direct"/>
    <n v="1"/>
    <n v="0"/>
    <n v="2.3E-2"/>
  </r>
  <r>
    <s v="Import"/>
    <s v="East Asia"/>
    <s v="Korea, Republic of"/>
    <s v="Ulsan"/>
    <x v="26"/>
    <x v="2"/>
    <s v="Direct"/>
    <n v="1"/>
    <n v="0"/>
    <n v="3.335"/>
  </r>
  <r>
    <s v="Import"/>
    <s v="East Asia"/>
    <s v="Taiwan"/>
    <s v="Kaohsiung"/>
    <x v="49"/>
    <x v="0"/>
    <s v="Direct"/>
    <n v="3"/>
    <n v="3"/>
    <n v="30.128"/>
  </r>
  <r>
    <s v="Import"/>
    <s v="East Asia"/>
    <s v="Taiwan"/>
    <s v="Kaohsiung"/>
    <x v="54"/>
    <x v="0"/>
    <s v="Direct"/>
    <n v="3"/>
    <n v="4"/>
    <n v="75.680000000000007"/>
  </r>
  <r>
    <s v="Import"/>
    <s v="East Asia"/>
    <s v="Taiwan"/>
    <s v="Kaohsiung"/>
    <x v="11"/>
    <x v="1"/>
    <s v="Direct"/>
    <n v="1"/>
    <n v="0"/>
    <n v="39633.949999999997"/>
  </r>
  <r>
    <s v="Import"/>
    <s v="East Asia"/>
    <s v="Taiwan"/>
    <s v="Kaohsiung"/>
    <x v="75"/>
    <x v="0"/>
    <s v="Direct"/>
    <n v="1"/>
    <n v="1"/>
    <n v="3.7010000000000001"/>
  </r>
  <r>
    <s v="Import"/>
    <s v="East Asia"/>
    <s v="Taiwan"/>
    <s v="Keelung"/>
    <x v="4"/>
    <x v="0"/>
    <s v="Direct"/>
    <n v="9"/>
    <n v="11"/>
    <n v="95.812899999999999"/>
  </r>
  <r>
    <s v="Import"/>
    <s v="East Asia"/>
    <s v="Taiwan"/>
    <s v="Taichung"/>
    <x v="22"/>
    <x v="0"/>
    <s v="Direct"/>
    <n v="3"/>
    <n v="5"/>
    <n v="26.121200000000002"/>
  </r>
  <r>
    <s v="Import"/>
    <s v="East Asia"/>
    <s v="Taiwan"/>
    <s v="Taichung"/>
    <x v="44"/>
    <x v="0"/>
    <s v="Direct"/>
    <n v="4"/>
    <n v="5"/>
    <n v="57.969099999999997"/>
  </r>
  <r>
    <s v="Import"/>
    <s v="East Asia"/>
    <s v="Taiwan"/>
    <s v="Taiwan - other"/>
    <x v="22"/>
    <x v="0"/>
    <s v="Direct"/>
    <n v="1"/>
    <n v="2"/>
    <n v="6.4046000000000003"/>
  </r>
  <r>
    <s v="Import"/>
    <s v="East Asia"/>
    <s v="Taiwan"/>
    <s v="Taiwan - other"/>
    <x v="44"/>
    <x v="0"/>
    <s v="Direct"/>
    <n v="1"/>
    <n v="1"/>
    <n v="5.8129"/>
  </r>
  <r>
    <s v="Import"/>
    <s v="U.S.A."/>
    <s v="United States Of America"/>
    <s v="Savannah"/>
    <x v="83"/>
    <x v="0"/>
    <s v="Direct"/>
    <n v="9"/>
    <n v="9"/>
    <n v="178.453"/>
  </r>
  <r>
    <s v="Import"/>
    <s v="U.S.A."/>
    <s v="United States Of America"/>
    <s v="Savannah"/>
    <x v="54"/>
    <x v="2"/>
    <s v="Direct"/>
    <n v="186"/>
    <n v="0"/>
    <n v="276.988"/>
  </r>
  <r>
    <s v="Import"/>
    <s v="U.S.A."/>
    <s v="United States Of America"/>
    <s v="Savannah"/>
    <x v="12"/>
    <x v="0"/>
    <s v="Direct"/>
    <n v="11"/>
    <n v="12"/>
    <n v="210.643"/>
  </r>
  <r>
    <s v="Import"/>
    <s v="U.S.A."/>
    <s v="United States Of America"/>
    <s v="Savannah"/>
    <x v="26"/>
    <x v="2"/>
    <s v="Direct"/>
    <n v="10"/>
    <n v="0"/>
    <n v="441.03899999999999"/>
  </r>
  <r>
    <s v="Import"/>
    <s v="U.S.A."/>
    <s v="United States Of America"/>
    <s v="Seattle"/>
    <x v="1"/>
    <x v="0"/>
    <s v="Direct"/>
    <n v="2"/>
    <n v="2"/>
    <n v="42.463000000000001"/>
  </r>
  <r>
    <s v="Import"/>
    <s v="U.S.A."/>
    <s v="United States Of America"/>
    <s v="Seattle"/>
    <x v="17"/>
    <x v="0"/>
    <s v="Direct"/>
    <n v="14"/>
    <n v="14"/>
    <n v="291.2002"/>
  </r>
  <r>
    <s v="Import"/>
    <s v="U.S.A."/>
    <s v="United States Of America"/>
    <s v="Tacoma"/>
    <x v="26"/>
    <x v="2"/>
    <s v="Direct"/>
    <n v="1"/>
    <n v="0"/>
    <n v="29.936"/>
  </r>
  <r>
    <s v="Import"/>
    <s v="U.S.A."/>
    <s v="United States Of America"/>
    <s v="Tampa"/>
    <x v="18"/>
    <x v="1"/>
    <s v="Direct"/>
    <n v="2"/>
    <n v="0"/>
    <n v="44044"/>
  </r>
  <r>
    <s v="Import"/>
    <s v="U.S.A."/>
    <s v="United States Of America"/>
    <s v="USA - other"/>
    <x v="0"/>
    <x v="0"/>
    <s v="Direct"/>
    <n v="1"/>
    <n v="2"/>
    <n v="16.754999999999999"/>
  </r>
  <r>
    <s v="Import"/>
    <s v="United Kingdom and Ireland"/>
    <s v="Ireland"/>
    <s v="Cork"/>
    <x v="7"/>
    <x v="0"/>
    <s v="Direct"/>
    <n v="1"/>
    <n v="2"/>
    <n v="25.0488"/>
  </r>
  <r>
    <s v="Import"/>
    <s v="United Kingdom and Ireland"/>
    <s v="Ireland"/>
    <s v="Dublin"/>
    <x v="4"/>
    <x v="0"/>
    <s v="Direct"/>
    <n v="2"/>
    <n v="3"/>
    <n v="17"/>
  </r>
  <r>
    <s v="Import"/>
    <s v="United Kingdom and Ireland"/>
    <s v="United Kingdom"/>
    <s v="Cardiff"/>
    <x v="3"/>
    <x v="0"/>
    <s v="Direct"/>
    <n v="1"/>
    <n v="1"/>
    <n v="3.3340000000000001"/>
  </r>
  <r>
    <s v="Import"/>
    <s v="United Kingdom and Ireland"/>
    <s v="United Kingdom"/>
    <s v="Castleford"/>
    <x v="0"/>
    <x v="0"/>
    <s v="Direct"/>
    <n v="2"/>
    <n v="4"/>
    <n v="7.6249000000000002"/>
  </r>
  <r>
    <s v="Import"/>
    <s v="United Kingdom and Ireland"/>
    <s v="United Kingdom"/>
    <s v="CRAWLEY"/>
    <x v="4"/>
    <x v="0"/>
    <s v="Direct"/>
    <n v="1"/>
    <n v="2"/>
    <n v="0.83199999999999996"/>
  </r>
  <r>
    <s v="Import"/>
    <s v="United Kingdom and Ireland"/>
    <s v="United Kingdom"/>
    <s v="Eye"/>
    <x v="46"/>
    <x v="0"/>
    <s v="Direct"/>
    <n v="1"/>
    <n v="2"/>
    <n v="20.62"/>
  </r>
  <r>
    <s v="Import"/>
    <s v="United Kingdom and Ireland"/>
    <s v="United Kingdom"/>
    <s v="Felixstowe"/>
    <x v="7"/>
    <x v="0"/>
    <s v="Direct"/>
    <n v="1"/>
    <n v="2"/>
    <n v="24.627199999999998"/>
  </r>
  <r>
    <s v="Import"/>
    <s v="United Kingdom and Ireland"/>
    <s v="United Kingdom"/>
    <s v="Felixstowe"/>
    <x v="4"/>
    <x v="0"/>
    <s v="Direct"/>
    <n v="1"/>
    <n v="1"/>
    <n v="4.6989999999999998"/>
  </r>
  <r>
    <s v="Import"/>
    <s v="United Kingdom and Ireland"/>
    <s v="United Kingdom"/>
    <s v="Felixstowe"/>
    <x v="0"/>
    <x v="0"/>
    <s v="Direct"/>
    <n v="2"/>
    <n v="2"/>
    <n v="39.200000000000003"/>
  </r>
  <r>
    <s v="Import"/>
    <s v="United Kingdom and Ireland"/>
    <s v="United Kingdom"/>
    <s v="Grangemouth"/>
    <x v="60"/>
    <x v="0"/>
    <s v="Direct"/>
    <n v="1"/>
    <n v="1"/>
    <n v="20.81"/>
  </r>
  <r>
    <s v="Import"/>
    <s v="United Kingdom and Ireland"/>
    <s v="United Kingdom"/>
    <s v="Hull"/>
    <x v="44"/>
    <x v="0"/>
    <s v="Direct"/>
    <n v="2"/>
    <n v="4"/>
    <n v="34.915999999999997"/>
  </r>
  <r>
    <s v="Import"/>
    <s v="United Kingdom and Ireland"/>
    <s v="United Kingdom"/>
    <s v="Liverpool"/>
    <x v="1"/>
    <x v="0"/>
    <s v="Direct"/>
    <n v="1"/>
    <n v="1"/>
    <n v="15.768000000000001"/>
  </r>
  <r>
    <s v="Import"/>
    <s v="United Kingdom and Ireland"/>
    <s v="United Kingdom"/>
    <s v="London Gateway Port"/>
    <x v="51"/>
    <x v="0"/>
    <s v="Direct"/>
    <n v="12"/>
    <n v="24"/>
    <n v="128.16200000000001"/>
  </r>
  <r>
    <s v="Import"/>
    <s v="United Kingdom and Ireland"/>
    <s v="United Kingdom"/>
    <s v="London Gateway Port"/>
    <x v="26"/>
    <x v="0"/>
    <s v="Direct"/>
    <n v="1"/>
    <n v="2"/>
    <n v="6.94"/>
  </r>
  <r>
    <s v="Import"/>
    <s v="United Kingdom and Ireland"/>
    <s v="United Kingdom"/>
    <s v="Manchester"/>
    <x v="5"/>
    <x v="0"/>
    <s v="Direct"/>
    <n v="1"/>
    <n v="1"/>
    <n v="2.5590000000000002"/>
  </r>
  <r>
    <s v="Import"/>
    <s v="United Kingdom and Ireland"/>
    <s v="United Kingdom"/>
    <s v="NOTTINGHAM"/>
    <x v="3"/>
    <x v="0"/>
    <s v="Direct"/>
    <n v="1"/>
    <n v="2"/>
    <n v="3.6932"/>
  </r>
  <r>
    <s v="Import"/>
    <s v="United Kingdom and Ireland"/>
    <s v="United Kingdom"/>
    <s v="Olbury"/>
    <x v="54"/>
    <x v="0"/>
    <s v="Direct"/>
    <n v="1"/>
    <n v="1"/>
    <n v="23.03"/>
  </r>
  <r>
    <s v="Import"/>
    <s v="United Kingdom and Ireland"/>
    <s v="United Kingdom"/>
    <s v="Pocklington"/>
    <x v="1"/>
    <x v="0"/>
    <s v="Direct"/>
    <n v="1"/>
    <n v="1"/>
    <n v="14.976000000000001"/>
  </r>
  <r>
    <s v="Import"/>
    <s v="East Asia"/>
    <s v="Taiwan"/>
    <s v="Taoyuan"/>
    <x v="2"/>
    <x v="0"/>
    <s v="Direct"/>
    <n v="2"/>
    <n v="3"/>
    <n v="22.034700000000001"/>
  </r>
  <r>
    <s v="Import"/>
    <s v="Eastern Europe and Russia"/>
    <s v="Hungary"/>
    <s v="Budapest"/>
    <x v="0"/>
    <x v="0"/>
    <s v="Direct"/>
    <n v="1"/>
    <n v="1"/>
    <n v="3.6850000000000001"/>
  </r>
  <r>
    <s v="Import"/>
    <s v="Eastern Europe and Russia"/>
    <s v="Latvia"/>
    <s v="Riga"/>
    <x v="18"/>
    <x v="0"/>
    <s v="Direct"/>
    <n v="7"/>
    <n v="11"/>
    <n v="159.833"/>
  </r>
  <r>
    <s v="Import"/>
    <s v="Eastern Europe and Russia"/>
    <s v="Lithuania"/>
    <s v="Klaipeda"/>
    <x v="58"/>
    <x v="0"/>
    <s v="Direct"/>
    <n v="1"/>
    <n v="1"/>
    <n v="12.412000000000001"/>
  </r>
  <r>
    <s v="Import"/>
    <s v="Eastern Europe and Russia"/>
    <s v="Poland"/>
    <s v="Gdansk"/>
    <x v="1"/>
    <x v="0"/>
    <s v="Direct"/>
    <n v="1"/>
    <n v="2"/>
    <n v="4.42"/>
  </r>
  <r>
    <s v="Import"/>
    <s v="Eastern Europe and Russia"/>
    <s v="Poland"/>
    <s v="Gdansk"/>
    <x v="9"/>
    <x v="0"/>
    <s v="Direct"/>
    <n v="2"/>
    <n v="4"/>
    <n v="20.155999999999999"/>
  </r>
  <r>
    <s v="Import"/>
    <s v="Eastern Europe and Russia"/>
    <s v="Poland"/>
    <s v="Gdansk"/>
    <x v="44"/>
    <x v="0"/>
    <s v="Direct"/>
    <n v="1"/>
    <n v="1"/>
    <n v="22"/>
  </r>
  <r>
    <s v="Import"/>
    <s v="Eastern Europe and Russia"/>
    <s v="Poland"/>
    <s v="Gdynia"/>
    <x v="44"/>
    <x v="0"/>
    <s v="Direct"/>
    <n v="1"/>
    <n v="1"/>
    <n v="6.2690000000000001"/>
  </r>
  <r>
    <s v="Import"/>
    <s v="Eastern Europe and Russia"/>
    <s v="Russia"/>
    <s v="St Petersburg"/>
    <x v="58"/>
    <x v="0"/>
    <s v="Direct"/>
    <n v="12"/>
    <n v="24"/>
    <n v="273.8"/>
  </r>
  <r>
    <s v="Import"/>
    <s v="Eastern Europe and Russia"/>
    <s v="Ukraine"/>
    <s v="Odessa"/>
    <x v="58"/>
    <x v="0"/>
    <s v="Direct"/>
    <n v="1"/>
    <n v="1"/>
    <n v="13.958"/>
  </r>
  <r>
    <s v="Import"/>
    <s v="Japan"/>
    <s v="Japan"/>
    <s v="Hakata"/>
    <x v="57"/>
    <x v="0"/>
    <s v="Direct"/>
    <n v="2"/>
    <n v="2"/>
    <n v="37.855600000000003"/>
  </r>
  <r>
    <s v="Import"/>
    <s v="Japan"/>
    <s v="Japan"/>
    <s v="Japan - other"/>
    <x v="1"/>
    <x v="0"/>
    <s v="Direct"/>
    <n v="1"/>
    <n v="1"/>
    <n v="23.64"/>
  </r>
  <r>
    <s v="Import"/>
    <s v="Japan"/>
    <s v="Japan"/>
    <s v="Kanda"/>
    <x v="94"/>
    <x v="1"/>
    <s v="Direct"/>
    <n v="1"/>
    <n v="0"/>
    <n v="33315"/>
  </r>
  <r>
    <s v="Import"/>
    <s v="Japan"/>
    <s v="Japan"/>
    <s v="Kobe"/>
    <x v="8"/>
    <x v="0"/>
    <s v="Direct"/>
    <n v="1"/>
    <n v="1"/>
    <n v="4.3"/>
  </r>
  <r>
    <s v="Import"/>
    <s v="Japan"/>
    <s v="Japan"/>
    <s v="Kobe"/>
    <x v="37"/>
    <x v="0"/>
    <s v="Direct"/>
    <n v="2"/>
    <n v="2"/>
    <n v="43.18"/>
  </r>
  <r>
    <s v="Import"/>
    <s v="Japan"/>
    <s v="Japan"/>
    <s v="Kobe"/>
    <x v="26"/>
    <x v="0"/>
    <s v="Direct"/>
    <n v="7"/>
    <n v="14"/>
    <n v="122.2"/>
  </r>
  <r>
    <s v="Import"/>
    <s v="Japan"/>
    <s v="Japan"/>
    <s v="Nagoya"/>
    <x v="8"/>
    <x v="0"/>
    <s v="Direct"/>
    <n v="1"/>
    <n v="1"/>
    <n v="7.3929999999999998"/>
  </r>
  <r>
    <s v="Import"/>
    <s v="Japan"/>
    <s v="Japan"/>
    <s v="Osaka"/>
    <x v="62"/>
    <x v="0"/>
    <s v="Direct"/>
    <n v="1"/>
    <n v="1"/>
    <n v="18.48"/>
  </r>
  <r>
    <s v="Import"/>
    <s v="Japan"/>
    <s v="Japan"/>
    <s v="Shibushi"/>
    <x v="21"/>
    <x v="0"/>
    <s v="Direct"/>
    <n v="2"/>
    <n v="3"/>
    <n v="16.12"/>
  </r>
  <r>
    <s v="Import"/>
    <s v="Japan"/>
    <s v="Japan"/>
    <s v="Shimizu"/>
    <x v="12"/>
    <x v="0"/>
    <s v="Direct"/>
    <n v="8"/>
    <n v="16"/>
    <n v="170.53200000000001"/>
  </r>
  <r>
    <s v="Import"/>
    <s v="Japan"/>
    <s v="Japan"/>
    <s v="Shimizu"/>
    <x v="5"/>
    <x v="0"/>
    <s v="Direct"/>
    <n v="1"/>
    <n v="1"/>
    <n v="6.298"/>
  </r>
  <r>
    <s v="Import"/>
    <s v="Japan"/>
    <s v="Japan"/>
    <s v="Tokyo"/>
    <x v="26"/>
    <x v="0"/>
    <s v="Direct"/>
    <n v="2"/>
    <n v="4"/>
    <n v="33.79"/>
  </r>
  <r>
    <s v="Import"/>
    <s v="Japan"/>
    <s v="Japan"/>
    <s v="Yokohama"/>
    <x v="1"/>
    <x v="0"/>
    <s v="Direct"/>
    <n v="3"/>
    <n v="3"/>
    <n v="34.042000000000002"/>
  </r>
  <r>
    <s v="Import"/>
    <s v="Japan"/>
    <s v="Japan"/>
    <s v="Yokohama"/>
    <x v="80"/>
    <x v="2"/>
    <s v="Direct"/>
    <n v="227"/>
    <n v="0"/>
    <n v="361.553"/>
  </r>
  <r>
    <s v="Import"/>
    <s v="Japan"/>
    <s v="Japan"/>
    <s v="Yokohama"/>
    <x v="44"/>
    <x v="0"/>
    <s v="Direct"/>
    <n v="8"/>
    <n v="8"/>
    <n v="106.069"/>
  </r>
  <r>
    <s v="Import"/>
    <s v="Japan"/>
    <s v="Japan"/>
    <s v="Yokohama"/>
    <x v="12"/>
    <x v="2"/>
    <s v="Direct"/>
    <n v="11"/>
    <n v="0"/>
    <n v="66.822999999999993"/>
  </r>
  <r>
    <s v="Import"/>
    <s v="Japan"/>
    <s v="Japan"/>
    <s v="Yokohama"/>
    <x v="21"/>
    <x v="0"/>
    <s v="Direct"/>
    <n v="5"/>
    <n v="9"/>
    <n v="35.488"/>
  </r>
  <r>
    <s v="Import"/>
    <s v="Mediterranean"/>
    <s v="Croatia"/>
    <s v="Rijeka Bakar"/>
    <x v="28"/>
    <x v="0"/>
    <s v="Direct"/>
    <n v="1"/>
    <n v="1"/>
    <n v="24.565000000000001"/>
  </r>
  <r>
    <s v="Import"/>
    <s v="Mediterranean"/>
    <s v="Greece"/>
    <s v="Thessaloniki"/>
    <x v="68"/>
    <x v="0"/>
    <s v="Direct"/>
    <n v="4"/>
    <n v="4"/>
    <n v="75.891300000000001"/>
  </r>
  <r>
    <s v="Import"/>
    <s v="Mediterranean"/>
    <s v="Greece"/>
    <s v="Thessaloniki"/>
    <x v="3"/>
    <x v="0"/>
    <s v="Direct"/>
    <n v="1"/>
    <n v="1"/>
    <n v="3.36"/>
  </r>
  <r>
    <s v="Import"/>
    <s v="Mediterranean"/>
    <s v="Italy"/>
    <s v="Castellarano"/>
    <x v="71"/>
    <x v="0"/>
    <s v="Direct"/>
    <n v="2"/>
    <n v="2"/>
    <n v="45.39"/>
  </r>
  <r>
    <s v="Import"/>
    <s v="Mediterranean"/>
    <s v="Italy"/>
    <s v="Castello di Godego"/>
    <x v="32"/>
    <x v="0"/>
    <s v="Direct"/>
    <n v="1"/>
    <n v="2"/>
    <n v="7.1361999999999997"/>
  </r>
  <r>
    <s v="Import"/>
    <s v="Mediterranean"/>
    <s v="Italy"/>
    <s v="Fiorano Modenese"/>
    <x v="71"/>
    <x v="0"/>
    <s v="Direct"/>
    <n v="1"/>
    <n v="1"/>
    <n v="24.358000000000001"/>
  </r>
  <r>
    <s v="Import"/>
    <s v="Mediterranean"/>
    <s v="Italy"/>
    <s v="Genoa"/>
    <x v="71"/>
    <x v="0"/>
    <s v="Direct"/>
    <n v="9"/>
    <n v="9"/>
    <n v="192.04"/>
  </r>
  <r>
    <s v="Import"/>
    <s v="Mediterranean"/>
    <s v="Italy"/>
    <s v="Genoa"/>
    <x v="1"/>
    <x v="0"/>
    <s v="Direct"/>
    <n v="1"/>
    <n v="1"/>
    <n v="8.9507999999999992"/>
  </r>
  <r>
    <s v="Import"/>
    <s v="Mediterranean"/>
    <s v="Italy"/>
    <s v="Genoa"/>
    <x v="43"/>
    <x v="0"/>
    <s v="Direct"/>
    <n v="1"/>
    <n v="1"/>
    <n v="13.4961"/>
  </r>
  <r>
    <s v="Import"/>
    <s v="Mediterranean"/>
    <s v="Italy"/>
    <s v="Genoa"/>
    <x v="73"/>
    <x v="0"/>
    <s v="Direct"/>
    <n v="0"/>
    <n v="0"/>
    <n v="0.27250000000000002"/>
  </r>
  <r>
    <s v="Import"/>
    <s v="Mediterranean"/>
    <s v="Italy"/>
    <s v="Genoa"/>
    <x v="68"/>
    <x v="0"/>
    <s v="Direct"/>
    <n v="1"/>
    <n v="1"/>
    <n v="22.536100000000001"/>
  </r>
  <r>
    <s v="Import"/>
    <s v="Mediterranean"/>
    <s v="Italy"/>
    <s v="Genoa"/>
    <x v="62"/>
    <x v="0"/>
    <s v="Direct"/>
    <n v="15"/>
    <n v="17"/>
    <n v="250.55600000000001"/>
  </r>
  <r>
    <s v="Import"/>
    <s v="Mediterranean"/>
    <s v="Italy"/>
    <s v="Genoa"/>
    <x v="12"/>
    <x v="0"/>
    <s v="Direct"/>
    <n v="7"/>
    <n v="11"/>
    <n v="63.366999999999997"/>
  </r>
  <r>
    <s v="Import"/>
    <s v="Mediterranean"/>
    <s v="Italy"/>
    <s v="Genoa"/>
    <x v="60"/>
    <x v="0"/>
    <s v="Direct"/>
    <n v="0"/>
    <n v="0"/>
    <n v="0.17599999999999999"/>
  </r>
  <r>
    <s v="Import"/>
    <s v="Mediterranean"/>
    <s v="Italy"/>
    <s v="Genoa"/>
    <x v="3"/>
    <x v="0"/>
    <s v="Direct"/>
    <n v="1"/>
    <n v="1"/>
    <n v="3.839"/>
  </r>
  <r>
    <s v="Import"/>
    <s v="Mediterranean"/>
    <s v="Italy"/>
    <s v="Genoa"/>
    <x v="0"/>
    <x v="0"/>
    <s v="Direct"/>
    <n v="3"/>
    <n v="5"/>
    <n v="27.08"/>
  </r>
  <r>
    <s v="Import"/>
    <s v="Mediterranean"/>
    <s v="Italy"/>
    <s v="Genoa"/>
    <x v="21"/>
    <x v="0"/>
    <s v="Direct"/>
    <n v="1"/>
    <n v="2"/>
    <n v="17.592400000000001"/>
  </r>
  <r>
    <s v="Import"/>
    <s v="Mediterranean"/>
    <s v="Italy"/>
    <s v="Genoa"/>
    <x v="77"/>
    <x v="0"/>
    <s v="Direct"/>
    <n v="1"/>
    <n v="1"/>
    <n v="15.061999999999999"/>
  </r>
  <r>
    <s v="Import"/>
    <s v="Mediterranean"/>
    <s v="Italy"/>
    <s v="Imola"/>
    <x v="71"/>
    <x v="0"/>
    <s v="Direct"/>
    <n v="2"/>
    <n v="2"/>
    <n v="52.74"/>
  </r>
  <r>
    <s v="Import"/>
    <s v="Mediterranean"/>
    <s v="Italy"/>
    <s v="La Spezia"/>
    <x v="51"/>
    <x v="0"/>
    <s v="Direct"/>
    <n v="1"/>
    <n v="1"/>
    <n v="12.0624"/>
  </r>
  <r>
    <s v="Import"/>
    <s v="Mediterranean"/>
    <s v="Italy"/>
    <s v="La Spezia"/>
    <x v="32"/>
    <x v="0"/>
    <s v="Direct"/>
    <n v="1"/>
    <n v="1"/>
    <n v="7.75"/>
  </r>
  <r>
    <s v="Import"/>
    <s v="Mediterranean"/>
    <s v="Italy"/>
    <s v="La Spezia"/>
    <x v="36"/>
    <x v="0"/>
    <s v="Direct"/>
    <n v="1"/>
    <n v="2"/>
    <n v="19.366"/>
  </r>
  <r>
    <s v="Import"/>
    <s v="Mediterranean"/>
    <s v="Italy"/>
    <s v="La Spezia"/>
    <x v="8"/>
    <x v="0"/>
    <s v="Direct"/>
    <n v="6"/>
    <n v="12"/>
    <n v="31.4514"/>
  </r>
  <r>
    <s v="Import"/>
    <s v="Mediterranean"/>
    <s v="Italy"/>
    <s v="La Spezia"/>
    <x v="24"/>
    <x v="0"/>
    <s v="Direct"/>
    <n v="1"/>
    <n v="2"/>
    <n v="3.1789999999999998"/>
  </r>
  <r>
    <s v="Import"/>
    <s v="Mediterranean"/>
    <s v="Italy"/>
    <s v="La Spezia"/>
    <x v="20"/>
    <x v="0"/>
    <s v="Direct"/>
    <n v="5"/>
    <n v="8"/>
    <n v="39.944699999999997"/>
  </r>
  <r>
    <s v="Import"/>
    <s v="Mediterranean"/>
    <s v="Italy"/>
    <s v="Livorno"/>
    <x v="50"/>
    <x v="0"/>
    <s v="Direct"/>
    <n v="1"/>
    <n v="1"/>
    <n v="12.9994"/>
  </r>
  <r>
    <s v="Import"/>
    <s v="Mediterranean"/>
    <s v="Italy"/>
    <s v="MELZO"/>
    <x v="12"/>
    <x v="0"/>
    <s v="Direct"/>
    <n v="2"/>
    <n v="2"/>
    <n v="34.255699999999997"/>
  </r>
  <r>
    <s v="Import"/>
    <s v="Mediterranean"/>
    <s v="Italy"/>
    <s v="Naples"/>
    <x v="57"/>
    <x v="0"/>
    <s v="Direct"/>
    <n v="27"/>
    <n v="27"/>
    <n v="460.16739999999999"/>
  </r>
  <r>
    <s v="Import"/>
    <s v="Mediterranean"/>
    <s v="Italy"/>
    <s v="Naples"/>
    <x v="20"/>
    <x v="0"/>
    <s v="Direct"/>
    <n v="7"/>
    <n v="12"/>
    <n v="119.0932"/>
  </r>
  <r>
    <s v="Import"/>
    <s v="Mediterranean"/>
    <s v="Italy"/>
    <s v="Salerno"/>
    <x v="44"/>
    <x v="0"/>
    <s v="Direct"/>
    <n v="7"/>
    <n v="11"/>
    <n v="155.75299999999999"/>
  </r>
  <r>
    <s v="Import"/>
    <s v="Mediterranean"/>
    <s v="Italy"/>
    <s v="Scorze"/>
    <x v="51"/>
    <x v="0"/>
    <s v="Direct"/>
    <n v="0"/>
    <n v="0"/>
    <n v="0.2382"/>
  </r>
  <r>
    <s v="Import"/>
    <s v="Mediterranean"/>
    <s v="Italy"/>
    <s v="SEREGNO"/>
    <x v="32"/>
    <x v="0"/>
    <s v="Direct"/>
    <n v="1"/>
    <n v="1"/>
    <n v="2.2869999999999999"/>
  </r>
  <r>
    <s v="Import"/>
    <s v="Mediterranean"/>
    <s v="Italy"/>
    <s v="Trieste"/>
    <x v="60"/>
    <x v="0"/>
    <s v="Direct"/>
    <n v="1"/>
    <n v="1"/>
    <n v="6.2990000000000004"/>
  </r>
  <r>
    <s v="Import"/>
    <s v="Mediterranean"/>
    <s v="Italy"/>
    <s v="Trieste"/>
    <x v="21"/>
    <x v="0"/>
    <s v="Direct"/>
    <n v="1"/>
    <n v="2"/>
    <n v="6.73"/>
  </r>
  <r>
    <s v="Import"/>
    <s v="Mediterranean"/>
    <s v="Italy"/>
    <s v="Ubersetto"/>
    <x v="71"/>
    <x v="0"/>
    <s v="Direct"/>
    <n v="2"/>
    <n v="2"/>
    <n v="51.63"/>
  </r>
  <r>
    <s v="Import"/>
    <s v="Mediterranean"/>
    <s v="Italy"/>
    <s v="Venice"/>
    <x v="76"/>
    <x v="0"/>
    <s v="Direct"/>
    <n v="1"/>
    <n v="2"/>
    <n v="13.843"/>
  </r>
  <r>
    <s v="Import"/>
    <s v="Mediterranean"/>
    <s v="Slovenia"/>
    <s v="KOPER"/>
    <x v="43"/>
    <x v="0"/>
    <s v="Direct"/>
    <n v="1"/>
    <n v="2"/>
    <n v="2.4750000000000001"/>
  </r>
  <r>
    <s v="Import"/>
    <s v="United Kingdom and Ireland"/>
    <s v="United Kingdom"/>
    <s v="Redhill"/>
    <x v="3"/>
    <x v="0"/>
    <s v="Direct"/>
    <n v="1"/>
    <n v="2"/>
    <n v="11.763"/>
  </r>
  <r>
    <s v="Import"/>
    <s v="United Kingdom and Ireland"/>
    <s v="United Kingdom"/>
    <s v="SHEFFIELD"/>
    <x v="3"/>
    <x v="0"/>
    <s v="Direct"/>
    <n v="1"/>
    <n v="1"/>
    <n v="3.3639999999999999"/>
  </r>
  <r>
    <s v="Import"/>
    <s v="United Kingdom and Ireland"/>
    <s v="United Kingdom"/>
    <s v="Southampton"/>
    <x v="4"/>
    <x v="2"/>
    <s v="Direct"/>
    <n v="23"/>
    <n v="0"/>
    <n v="77.319000000000003"/>
  </r>
  <r>
    <s v="Import"/>
    <s v="United Kingdom and Ireland"/>
    <s v="United Kingdom"/>
    <s v="United Kingdom - other"/>
    <x v="51"/>
    <x v="0"/>
    <s v="Direct"/>
    <n v="2"/>
    <n v="4"/>
    <n v="11.8"/>
  </r>
  <r>
    <s v="Import"/>
    <s v="United Kingdom and Ireland"/>
    <s v="United Kingdom"/>
    <s v="United Kingdom - other"/>
    <x v="44"/>
    <x v="0"/>
    <s v="Direct"/>
    <n v="3"/>
    <n v="5"/>
    <n v="40.567599999999999"/>
  </r>
  <r>
    <s v="Import"/>
    <s v="United Kingdom and Ireland"/>
    <s v="United Kingdom"/>
    <s v="Uxbridge"/>
    <x v="22"/>
    <x v="0"/>
    <s v="Direct"/>
    <n v="1"/>
    <n v="2"/>
    <n v="4.25"/>
  </r>
  <r>
    <s v="Import"/>
    <s v="Unknown Trade Region"/>
    <s v="Unknown"/>
    <s v="Unknown"/>
    <x v="71"/>
    <x v="0"/>
    <s v="Direct"/>
    <n v="1"/>
    <n v="1"/>
    <n v="26.98"/>
  </r>
  <r>
    <s v="Import"/>
    <s v="West Indies"/>
    <s v="Jamaica"/>
    <s v="Kingston"/>
    <x v="80"/>
    <x v="2"/>
    <s v="Direct"/>
    <n v="5"/>
    <n v="0"/>
    <n v="8.49"/>
  </r>
  <r>
    <s v="Import"/>
    <s v="West Indies"/>
    <s v="Jamaica"/>
    <s v="Kingston"/>
    <x v="62"/>
    <x v="0"/>
    <s v="Direct"/>
    <n v="1"/>
    <n v="2"/>
    <n v="21.167999999999999"/>
  </r>
  <r>
    <s v="Import"/>
    <s v="West Indies"/>
    <s v="Jamaica"/>
    <s v="Kingston"/>
    <x v="12"/>
    <x v="2"/>
    <s v="Direct"/>
    <n v="8"/>
    <n v="0"/>
    <n v="34.89"/>
  </r>
  <r>
    <s v="Import"/>
    <s v="Western Europe"/>
    <s v="Austria"/>
    <s v="Austria - Other"/>
    <x v="60"/>
    <x v="0"/>
    <s v="Direct"/>
    <n v="8"/>
    <n v="16"/>
    <n v="195.9418"/>
  </r>
  <r>
    <s v="Import"/>
    <s v="Western Europe"/>
    <s v="Belgium"/>
    <s v="Antwerp"/>
    <x v="34"/>
    <x v="0"/>
    <s v="Direct"/>
    <n v="7"/>
    <n v="9"/>
    <n v="119.783"/>
  </r>
  <r>
    <s v="Import"/>
    <s v="Western Europe"/>
    <s v="Belgium"/>
    <s v="Antwerp"/>
    <x v="71"/>
    <x v="0"/>
    <s v="Direct"/>
    <n v="5"/>
    <n v="8"/>
    <n v="130.35900000000001"/>
  </r>
  <r>
    <s v="Import"/>
    <s v="Western Europe"/>
    <s v="Belgium"/>
    <s v="Antwerp"/>
    <x v="68"/>
    <x v="0"/>
    <s v="Direct"/>
    <n v="10"/>
    <n v="19"/>
    <n v="182.96940000000001"/>
  </r>
  <r>
    <s v="Import"/>
    <s v="Western Europe"/>
    <s v="Belgium"/>
    <s v="Antwerp"/>
    <x v="54"/>
    <x v="2"/>
    <s v="Direct"/>
    <n v="17"/>
    <n v="0"/>
    <n v="45.379800000000003"/>
  </r>
  <r>
    <s v="Import"/>
    <s v="Western Europe"/>
    <s v="Belgium"/>
    <s v="Antwerp"/>
    <x v="60"/>
    <x v="0"/>
    <s v="Direct"/>
    <n v="7"/>
    <n v="8"/>
    <n v="114.79600000000001"/>
  </r>
  <r>
    <s v="Import"/>
    <s v="Western Europe"/>
    <s v="Belgium"/>
    <s v="Antwerp"/>
    <x v="26"/>
    <x v="0"/>
    <s v="Direct"/>
    <n v="1"/>
    <n v="2"/>
    <n v="9.44"/>
  </r>
  <r>
    <s v="Import"/>
    <s v="Western Europe"/>
    <s v="Belgium"/>
    <s v="Belgium - other"/>
    <x v="4"/>
    <x v="0"/>
    <s v="Direct"/>
    <n v="1"/>
    <n v="2"/>
    <n v="7.6670999999999996"/>
  </r>
  <r>
    <s v="Import"/>
    <s v="Western Europe"/>
    <s v="Belgium"/>
    <s v="Gent"/>
    <x v="1"/>
    <x v="0"/>
    <s v="Direct"/>
    <n v="7"/>
    <n v="7"/>
    <n v="159.13800000000001"/>
  </r>
  <r>
    <s v="Import"/>
    <s v="Western Europe"/>
    <s v="Belgium"/>
    <s v="Zeebrugge"/>
    <x v="9"/>
    <x v="2"/>
    <s v="Direct"/>
    <n v="3"/>
    <n v="0"/>
    <n v="2.9660000000000002"/>
  </r>
  <r>
    <s v="Import"/>
    <s v="Western Europe"/>
    <s v="Belgium"/>
    <s v="Zeebrugge"/>
    <x v="9"/>
    <x v="0"/>
    <s v="Direct"/>
    <n v="1"/>
    <n v="1"/>
    <n v="16.655999999999999"/>
  </r>
  <r>
    <s v="Import"/>
    <s v="Western Europe"/>
    <s v="Belgium"/>
    <s v="Zeebrugge"/>
    <x v="80"/>
    <x v="2"/>
    <s v="Direct"/>
    <n v="38"/>
    <n v="0"/>
    <n v="77.468999999999994"/>
  </r>
  <r>
    <s v="Import"/>
    <s v="Western Europe"/>
    <s v="Belgium"/>
    <s v="Zeebrugge"/>
    <x v="12"/>
    <x v="2"/>
    <s v="Direct"/>
    <n v="286"/>
    <n v="0"/>
    <n v="1195.9069999999999"/>
  </r>
  <r>
    <s v="Import"/>
    <s v="Western Europe"/>
    <s v="Belgium"/>
    <s v="Zeebrugge"/>
    <x v="12"/>
    <x v="0"/>
    <s v="Direct"/>
    <n v="5"/>
    <n v="5"/>
    <n v="95.6"/>
  </r>
  <r>
    <s v="Import"/>
    <s v="Western Europe"/>
    <s v="France"/>
    <s v="Fos-Sur-Mer"/>
    <x v="58"/>
    <x v="0"/>
    <s v="Direct"/>
    <n v="1"/>
    <n v="2"/>
    <n v="24.41"/>
  </r>
  <r>
    <s v="Import"/>
    <s v="Western Europe"/>
    <s v="France"/>
    <s v="France - other"/>
    <x v="21"/>
    <x v="0"/>
    <s v="Direct"/>
    <n v="2"/>
    <n v="4"/>
    <n v="19.407800000000002"/>
  </r>
  <r>
    <s v="Import"/>
    <s v="Western Europe"/>
    <s v="France"/>
    <s v="Le Havre"/>
    <x v="76"/>
    <x v="0"/>
    <s v="Direct"/>
    <n v="1"/>
    <n v="1"/>
    <n v="5.3070000000000004"/>
  </r>
  <r>
    <s v="Import"/>
    <s v="Western Europe"/>
    <s v="France"/>
    <s v="Le Havre"/>
    <x v="40"/>
    <x v="0"/>
    <s v="Direct"/>
    <n v="2"/>
    <n v="3"/>
    <n v="22.82"/>
  </r>
  <r>
    <s v="Import"/>
    <s v="Western Europe"/>
    <s v="France"/>
    <s v="Le Havre"/>
    <x v="4"/>
    <x v="0"/>
    <s v="Direct"/>
    <n v="1"/>
    <n v="2"/>
    <n v="9.782"/>
  </r>
  <r>
    <s v="Import"/>
    <s v="Western Europe"/>
    <s v="France"/>
    <s v="Le Havre"/>
    <x v="82"/>
    <x v="0"/>
    <s v="Direct"/>
    <n v="2"/>
    <n v="2"/>
    <n v="18.568000000000001"/>
  </r>
  <r>
    <s v="Import"/>
    <s v="Western Europe"/>
    <s v="France"/>
    <s v="Lorient"/>
    <x v="10"/>
    <x v="0"/>
    <s v="Direct"/>
    <n v="1"/>
    <n v="2"/>
    <n v="3.86"/>
  </r>
  <r>
    <s v="Import"/>
    <s v="Western Europe"/>
    <s v="France"/>
    <s v="Port-la-Nouvelle"/>
    <x v="60"/>
    <x v="0"/>
    <s v="Direct"/>
    <n v="1"/>
    <n v="1"/>
    <n v="14.801"/>
  </r>
  <r>
    <s v="Import"/>
    <s v="Western Europe"/>
    <s v="France"/>
    <s v="Port-la-Nouvelle"/>
    <x v="26"/>
    <x v="0"/>
    <s v="Direct"/>
    <n v="2"/>
    <n v="3"/>
    <n v="22.683"/>
  </r>
  <r>
    <s v="Import"/>
    <s v="Western Europe"/>
    <s v="Germany, Federal Republic of"/>
    <s v="Augsburg"/>
    <x v="60"/>
    <x v="0"/>
    <s v="Direct"/>
    <n v="10"/>
    <n v="10"/>
    <n v="202.79920000000001"/>
  </r>
  <r>
    <s v="Import"/>
    <s v="Western Europe"/>
    <s v="Germany, Federal Republic of"/>
    <s v="Bremerhaven"/>
    <x v="4"/>
    <x v="0"/>
    <s v="Direct"/>
    <n v="1"/>
    <n v="2"/>
    <n v="11.058999999999999"/>
  </r>
  <r>
    <s v="Import"/>
    <s v="Western Europe"/>
    <s v="Germany, Federal Republic of"/>
    <s v="Dieburg"/>
    <x v="21"/>
    <x v="0"/>
    <s v="Direct"/>
    <n v="1"/>
    <n v="1"/>
    <n v="5.2889999999999997"/>
  </r>
  <r>
    <s v="Import"/>
    <s v="Western Europe"/>
    <s v="Germany, Federal Republic of"/>
    <s v="Friedberg"/>
    <x v="12"/>
    <x v="0"/>
    <s v="Direct"/>
    <n v="1"/>
    <n v="2"/>
    <n v="2.3439999999999999"/>
  </r>
  <r>
    <s v="Import"/>
    <s v="Western Europe"/>
    <s v="Germany, Federal Republic of"/>
    <s v="Germany-Other"/>
    <x v="21"/>
    <x v="0"/>
    <s v="Direct"/>
    <n v="1"/>
    <n v="2"/>
    <n v="6.3819999999999997"/>
  </r>
  <r>
    <s v="Import"/>
    <s v="Western Europe"/>
    <s v="Germany, Federal Republic of"/>
    <s v="Haiger"/>
    <x v="0"/>
    <x v="0"/>
    <s v="Direct"/>
    <n v="1"/>
    <n v="2"/>
    <n v="9.3420000000000005"/>
  </r>
  <r>
    <s v="Import"/>
    <s v="Western Europe"/>
    <s v="Germany, Federal Republic of"/>
    <s v="Hamburg"/>
    <x v="34"/>
    <x v="0"/>
    <s v="Direct"/>
    <n v="1"/>
    <n v="1"/>
    <n v="9.2896999999999998"/>
  </r>
  <r>
    <s v="Import"/>
    <s v="Western Europe"/>
    <s v="Germany, Federal Republic of"/>
    <s v="Hamburg"/>
    <x v="71"/>
    <x v="0"/>
    <s v="Direct"/>
    <n v="1"/>
    <n v="1"/>
    <n v="21.853400000000001"/>
  </r>
  <r>
    <s v="Import"/>
    <s v="Western Europe"/>
    <s v="Germany, Federal Republic of"/>
    <s v="Hamburg"/>
    <x v="1"/>
    <x v="0"/>
    <s v="Direct"/>
    <n v="9"/>
    <n v="12"/>
    <n v="124.7753"/>
  </r>
  <r>
    <s v="Import"/>
    <s v="Western Europe"/>
    <s v="Germany, Federal Republic of"/>
    <s v="Hamburg"/>
    <x v="51"/>
    <x v="0"/>
    <s v="Direct"/>
    <n v="6"/>
    <n v="10"/>
    <n v="67.927000000000007"/>
  </r>
  <r>
    <s v="Import"/>
    <s v="Western Europe"/>
    <s v="Germany, Federal Republic of"/>
    <s v="Hamburg"/>
    <x v="73"/>
    <x v="0"/>
    <s v="Direct"/>
    <n v="1"/>
    <n v="2"/>
    <n v="17.692499999999999"/>
  </r>
  <r>
    <s v="Import"/>
    <s v="Western Europe"/>
    <s v="Germany, Federal Republic of"/>
    <s v="Hamburg"/>
    <x v="54"/>
    <x v="0"/>
    <s v="Direct"/>
    <n v="1"/>
    <n v="1"/>
    <n v="20.571999999999999"/>
  </r>
  <r>
    <s v="Import"/>
    <s v="Western Europe"/>
    <s v="Germany, Federal Republic of"/>
    <s v="Hamburg"/>
    <x v="4"/>
    <x v="0"/>
    <s v="Direct"/>
    <n v="62"/>
    <n v="113"/>
    <n v="733.70320000000004"/>
  </r>
  <r>
    <s v="Import"/>
    <s v="Western Europe"/>
    <s v="Germany, Federal Republic of"/>
    <s v="Hamburg"/>
    <x v="75"/>
    <x v="0"/>
    <s v="Direct"/>
    <n v="1"/>
    <n v="1"/>
    <n v="4.0730000000000004"/>
  </r>
  <r>
    <s v="Import"/>
    <s v="Western Europe"/>
    <s v="Germany, Federal Republic of"/>
    <s v="Hamburg"/>
    <x v="26"/>
    <x v="0"/>
    <s v="Direct"/>
    <n v="2"/>
    <n v="4"/>
    <n v="28.54"/>
  </r>
  <r>
    <s v="Import"/>
    <s v="Western Europe"/>
    <s v="Germany, Federal Republic of"/>
    <s v="Herbrechtingen"/>
    <x v="2"/>
    <x v="0"/>
    <s v="Direct"/>
    <n v="10"/>
    <n v="20"/>
    <n v="81.986099999999993"/>
  </r>
  <r>
    <s v="Import"/>
    <s v="Western Europe"/>
    <s v="Netherlands"/>
    <s v="Netherlands - other"/>
    <x v="79"/>
    <x v="0"/>
    <s v="Direct"/>
    <n v="1"/>
    <n v="2"/>
    <n v="20.64"/>
  </r>
  <r>
    <s v="Import"/>
    <s v="Western Europe"/>
    <s v="Netherlands"/>
    <s v="Netherlands - other"/>
    <x v="91"/>
    <x v="0"/>
    <s v="Direct"/>
    <n v="1"/>
    <n v="1"/>
    <n v="24.5166"/>
  </r>
  <r>
    <s v="Import"/>
    <s v="Western Europe"/>
    <s v="Netherlands"/>
    <s v="Rotterdam"/>
    <x v="57"/>
    <x v="0"/>
    <s v="Direct"/>
    <n v="6"/>
    <n v="10"/>
    <n v="134.88900000000001"/>
  </r>
  <r>
    <s v="Import"/>
    <s v="Western Europe"/>
    <s v="Netherlands"/>
    <s v="Rotterdam"/>
    <x v="58"/>
    <x v="0"/>
    <s v="Direct"/>
    <n v="6"/>
    <n v="7"/>
    <n v="109.8766"/>
  </r>
  <r>
    <s v="Import"/>
    <s v="Western Europe"/>
    <s v="Netherlands"/>
    <s v="Rotterdam"/>
    <x v="7"/>
    <x v="0"/>
    <s v="Direct"/>
    <n v="1"/>
    <n v="2"/>
    <n v="25.4358"/>
  </r>
  <r>
    <s v="Import"/>
    <s v="Western Europe"/>
    <s v="Netherlands"/>
    <s v="Rotterdam"/>
    <x v="8"/>
    <x v="0"/>
    <s v="Direct"/>
    <n v="1"/>
    <n v="1"/>
    <n v="1.58"/>
  </r>
  <r>
    <s v="Import"/>
    <s v="Mediterranean"/>
    <s v="Slovenia"/>
    <s v="KOPER"/>
    <x v="9"/>
    <x v="0"/>
    <s v="Direct"/>
    <n v="1"/>
    <n v="1"/>
    <n v="12.132999999999999"/>
  </r>
  <r>
    <s v="Import"/>
    <s v="Mediterranean"/>
    <s v="Slovenia"/>
    <s v="Slovenia - Other"/>
    <x v="8"/>
    <x v="0"/>
    <s v="Direct"/>
    <n v="6"/>
    <n v="12"/>
    <n v="52.934699999999999"/>
  </r>
  <r>
    <s v="Import"/>
    <s v="Mediterranean"/>
    <s v="Turkey"/>
    <s v="ALIAGA"/>
    <x v="8"/>
    <x v="0"/>
    <s v="Direct"/>
    <n v="9"/>
    <n v="16"/>
    <n v="40.396700000000003"/>
  </r>
  <r>
    <s v="Import"/>
    <s v="Mediterranean"/>
    <s v="Turkey"/>
    <s v="ALIAGA"/>
    <x v="10"/>
    <x v="0"/>
    <s v="Direct"/>
    <n v="1"/>
    <n v="1"/>
    <n v="3.75"/>
  </r>
  <r>
    <s v="Import"/>
    <s v="Mediterranean"/>
    <s v="Turkey"/>
    <s v="Antalya"/>
    <x v="71"/>
    <x v="0"/>
    <s v="Direct"/>
    <n v="1"/>
    <n v="1"/>
    <n v="19.04"/>
  </r>
  <r>
    <s v="Import"/>
    <s v="Mediterranean"/>
    <s v="Turkey"/>
    <s v="Evyap"/>
    <x v="8"/>
    <x v="0"/>
    <s v="Direct"/>
    <n v="1"/>
    <n v="2"/>
    <n v="11.535"/>
  </r>
  <r>
    <s v="Import"/>
    <s v="Mediterranean"/>
    <s v="Turkey"/>
    <s v="Evyap"/>
    <x v="26"/>
    <x v="0"/>
    <s v="Direct"/>
    <n v="3"/>
    <n v="6"/>
    <n v="28.7"/>
  </r>
  <r>
    <s v="Import"/>
    <s v="Mediterranean"/>
    <s v="Turkey"/>
    <s v="Izmir"/>
    <x v="4"/>
    <x v="0"/>
    <s v="Direct"/>
    <n v="8"/>
    <n v="15"/>
    <n v="147.72"/>
  </r>
  <r>
    <s v="Import"/>
    <s v="Mediterranean"/>
    <s v="Turkey"/>
    <s v="IZMIT"/>
    <x v="9"/>
    <x v="0"/>
    <s v="Direct"/>
    <n v="1"/>
    <n v="2"/>
    <n v="8.65"/>
  </r>
  <r>
    <s v="Import"/>
    <s v="Mediterranean"/>
    <s v="Turkey"/>
    <s v="Korfez"/>
    <x v="1"/>
    <x v="0"/>
    <s v="Direct"/>
    <n v="12"/>
    <n v="12"/>
    <n v="292.5"/>
  </r>
  <r>
    <s v="Import"/>
    <s v="Mediterranean"/>
    <s v="Turkey"/>
    <s v="Mersin"/>
    <x v="71"/>
    <x v="0"/>
    <s v="Direct"/>
    <n v="1"/>
    <n v="1"/>
    <n v="27.55"/>
  </r>
  <r>
    <s v="Import"/>
    <s v="Mediterranean"/>
    <s v="Turkey"/>
    <s v="Mersin"/>
    <x v="68"/>
    <x v="0"/>
    <s v="Direct"/>
    <n v="0"/>
    <n v="0"/>
    <n v="5.625"/>
  </r>
  <r>
    <s v="Import"/>
    <s v="Mediterranean"/>
    <s v="Turkey"/>
    <s v="Mersin"/>
    <x v="9"/>
    <x v="0"/>
    <s v="Direct"/>
    <n v="4"/>
    <n v="8"/>
    <n v="87.034999999999997"/>
  </r>
  <r>
    <s v="Import"/>
    <s v="Mediterranean"/>
    <s v="Turkey"/>
    <s v="Mersin"/>
    <x v="22"/>
    <x v="0"/>
    <s v="Direct"/>
    <n v="0"/>
    <n v="0"/>
    <n v="1.4"/>
  </r>
  <r>
    <s v="Import"/>
    <s v="Mediterranean"/>
    <s v="Turkey"/>
    <s v="Turkey - other"/>
    <x v="54"/>
    <x v="0"/>
    <s v="Direct"/>
    <n v="83"/>
    <n v="83"/>
    <n v="2207"/>
  </r>
  <r>
    <s v="Import"/>
    <s v="Mediterranean"/>
    <s v="Turkey"/>
    <s v="Turkey - other"/>
    <x v="26"/>
    <x v="0"/>
    <s v="Direct"/>
    <n v="1"/>
    <n v="2"/>
    <n v="6.3"/>
  </r>
  <r>
    <s v="Import"/>
    <s v="Middle East"/>
    <s v="Bahrain"/>
    <s v="Bahrain - other"/>
    <x v="12"/>
    <x v="0"/>
    <s v="Direct"/>
    <n v="1"/>
    <n v="1"/>
    <n v="3.28"/>
  </r>
  <r>
    <s v="Import"/>
    <s v="Middle East"/>
    <s v="Israel"/>
    <s v="Ashdod"/>
    <x v="75"/>
    <x v="0"/>
    <s v="Direct"/>
    <n v="1"/>
    <n v="2"/>
    <n v="7.33"/>
  </r>
  <r>
    <s v="Import"/>
    <s v="Middle East"/>
    <s v="Israel"/>
    <s v="Haifa"/>
    <x v="12"/>
    <x v="0"/>
    <s v="Direct"/>
    <n v="1"/>
    <n v="1"/>
    <n v="5.2370000000000001"/>
  </r>
  <r>
    <s v="Import"/>
    <s v="Middle East"/>
    <s v="Israel"/>
    <s v="Haifa"/>
    <x v="0"/>
    <x v="0"/>
    <s v="Direct"/>
    <n v="1"/>
    <n v="2"/>
    <n v="25.87"/>
  </r>
  <r>
    <s v="Import"/>
    <s v="Middle East"/>
    <s v="Oman"/>
    <s v="Sohar"/>
    <x v="3"/>
    <x v="0"/>
    <s v="Direct"/>
    <n v="2"/>
    <n v="3"/>
    <n v="8.4499999999999993"/>
  </r>
  <r>
    <s v="Import"/>
    <s v="Middle East"/>
    <s v="Oman"/>
    <s v="Sohar"/>
    <x v="0"/>
    <x v="0"/>
    <s v="Direct"/>
    <n v="2"/>
    <n v="2"/>
    <n v="14.62"/>
  </r>
  <r>
    <s v="Import"/>
    <s v="Middle East"/>
    <s v="Saudi Arabia"/>
    <s v="Jubail"/>
    <x v="89"/>
    <x v="1"/>
    <s v="Direct"/>
    <n v="1"/>
    <n v="0"/>
    <n v="54014.332000000002"/>
  </r>
  <r>
    <s v="Import"/>
    <s v="Middle East"/>
    <s v="United Arab Emirates"/>
    <s v="Abu-Dhabi"/>
    <x v="81"/>
    <x v="0"/>
    <s v="Direct"/>
    <n v="1"/>
    <n v="1"/>
    <n v="20.380299999999998"/>
  </r>
  <r>
    <s v="Import"/>
    <s v="Middle East"/>
    <s v="United Arab Emirates"/>
    <s v="Abu-Dhabi"/>
    <x v="54"/>
    <x v="0"/>
    <s v="Direct"/>
    <n v="4"/>
    <n v="8"/>
    <n v="94.741"/>
  </r>
  <r>
    <s v="Import"/>
    <s v="Middle East"/>
    <s v="United Arab Emirates"/>
    <s v="Arab Emirates - other"/>
    <x v="11"/>
    <x v="0"/>
    <s v="Direct"/>
    <n v="2"/>
    <n v="2"/>
    <n v="40.9"/>
  </r>
  <r>
    <s v="Import"/>
    <s v="Middle East"/>
    <s v="United Arab Emirates"/>
    <s v="Dubai"/>
    <x v="71"/>
    <x v="0"/>
    <s v="Direct"/>
    <n v="2"/>
    <n v="2"/>
    <n v="52.05"/>
  </r>
  <r>
    <s v="Import"/>
    <s v="Middle East"/>
    <s v="United Arab Emirates"/>
    <s v="Dubai"/>
    <x v="12"/>
    <x v="0"/>
    <s v="Direct"/>
    <n v="2"/>
    <n v="2"/>
    <n v="1.4088000000000001"/>
  </r>
  <r>
    <s v="Import"/>
    <s v="Middle East"/>
    <s v="United Arab Emirates"/>
    <s v="Jebel Ali"/>
    <x v="81"/>
    <x v="0"/>
    <s v="Direct"/>
    <n v="8"/>
    <n v="8"/>
    <n v="182.673"/>
  </r>
  <r>
    <s v="Import"/>
    <s v="Middle East"/>
    <s v="United Arab Emirates"/>
    <s v="Jebel Ali"/>
    <x v="54"/>
    <x v="0"/>
    <s v="Direct"/>
    <n v="25"/>
    <n v="50"/>
    <n v="584.65200000000004"/>
  </r>
  <r>
    <s v="Import"/>
    <s v="Middle East"/>
    <s v="United Arab Emirates"/>
    <s v="Jebel Ali"/>
    <x v="11"/>
    <x v="0"/>
    <s v="Direct"/>
    <n v="1"/>
    <n v="1"/>
    <n v="7.2"/>
  </r>
  <r>
    <s v="Import"/>
    <s v="Western Europe"/>
    <s v="Netherlands"/>
    <s v="Rotterdam"/>
    <x v="9"/>
    <x v="0"/>
    <s v="Direct"/>
    <n v="8"/>
    <n v="14"/>
    <n v="102.2242"/>
  </r>
  <r>
    <s v="Import"/>
    <s v="Western Europe"/>
    <s v="Netherlands"/>
    <s v="Rotterdam"/>
    <x v="22"/>
    <x v="0"/>
    <s v="Direct"/>
    <n v="6"/>
    <n v="12"/>
    <n v="62.768000000000001"/>
  </r>
  <r>
    <s v="Import"/>
    <s v="Western Europe"/>
    <s v="Netherlands"/>
    <s v="Rotterdam"/>
    <x v="3"/>
    <x v="0"/>
    <s v="Direct"/>
    <n v="2"/>
    <n v="4"/>
    <n v="11.315"/>
  </r>
  <r>
    <s v="Import"/>
    <s v="Western Europe"/>
    <s v="Netherlands"/>
    <s v="Rotterdam"/>
    <x v="0"/>
    <x v="0"/>
    <s v="Direct"/>
    <n v="5"/>
    <n v="10"/>
    <n v="28.52"/>
  </r>
  <r>
    <s v="Import"/>
    <s v="Western Europe"/>
    <s v="Netherlands"/>
    <s v="Rotterdam"/>
    <x v="91"/>
    <x v="0"/>
    <s v="Direct"/>
    <n v="3"/>
    <n v="3"/>
    <n v="73.367999999999995"/>
  </r>
  <r>
    <s v="Import"/>
    <s v="Western Europe"/>
    <s v="Netherlands"/>
    <s v="Rotterdam"/>
    <x v="21"/>
    <x v="0"/>
    <s v="Direct"/>
    <n v="1"/>
    <n v="2"/>
    <n v="7.8362999999999996"/>
  </r>
  <r>
    <s v="Import"/>
    <s v="Western Europe"/>
    <s v="Netherlands"/>
    <s v="Rotterdam"/>
    <x v="10"/>
    <x v="0"/>
    <s v="Direct"/>
    <n v="1"/>
    <n v="1"/>
    <n v="3.5476000000000001"/>
  </r>
  <r>
    <s v="Import"/>
    <s v="Western Europe"/>
    <s v="Netherlands"/>
    <s v="Rotterdam"/>
    <x v="2"/>
    <x v="0"/>
    <s v="Direct"/>
    <n v="7"/>
    <n v="14"/>
    <n v="74.186099999999996"/>
  </r>
  <r>
    <s v="Import"/>
    <s v="Western Europe"/>
    <s v="Netherlands"/>
    <s v="Rotterdam"/>
    <x v="77"/>
    <x v="0"/>
    <s v="Direct"/>
    <n v="2"/>
    <n v="2"/>
    <n v="31.770499999999998"/>
  </r>
  <r>
    <s v="Import"/>
    <s v="Western Europe"/>
    <s v="Portugal"/>
    <s v="Leixoes"/>
    <x v="71"/>
    <x v="0"/>
    <s v="Direct"/>
    <n v="3"/>
    <n v="6"/>
    <n v="60.369"/>
  </r>
  <r>
    <s v="Import"/>
    <s v="Western Europe"/>
    <s v="Portugal"/>
    <s v="Lisbon"/>
    <x v="18"/>
    <x v="0"/>
    <s v="Direct"/>
    <n v="5"/>
    <n v="5"/>
    <n v="122.5"/>
  </r>
  <r>
    <s v="Import"/>
    <s v="Western Europe"/>
    <s v="Spain"/>
    <s v="Barcelona"/>
    <x v="9"/>
    <x v="0"/>
    <s v="Direct"/>
    <n v="2"/>
    <n v="4"/>
    <n v="13.861000000000001"/>
  </r>
  <r>
    <s v="Import"/>
    <s v="Western Europe"/>
    <s v="Spain"/>
    <s v="Barcelona"/>
    <x v="22"/>
    <x v="0"/>
    <s v="Direct"/>
    <n v="2"/>
    <n v="3"/>
    <n v="8.1180000000000003"/>
  </r>
  <r>
    <s v="Import"/>
    <s v="Western Europe"/>
    <s v="Spain"/>
    <s v="Barcelona"/>
    <x v="77"/>
    <x v="0"/>
    <s v="Direct"/>
    <n v="1"/>
    <n v="1"/>
    <n v="15.120100000000001"/>
  </r>
  <r>
    <s v="Import"/>
    <s v="Western Europe"/>
    <s v="Spain"/>
    <s v="Bilbao"/>
    <x v="9"/>
    <x v="0"/>
    <s v="Direct"/>
    <n v="2"/>
    <n v="3"/>
    <n v="42.64"/>
  </r>
  <r>
    <s v="Import"/>
    <s v="Western Europe"/>
    <s v="Spain"/>
    <s v="Bilbao"/>
    <x v="21"/>
    <x v="0"/>
    <s v="Direct"/>
    <n v="1"/>
    <n v="2"/>
    <n v="14.3193"/>
  </r>
  <r>
    <s v="Import"/>
    <s v="Western Europe"/>
    <s v="Spain"/>
    <s v="Valencia"/>
    <x v="21"/>
    <x v="0"/>
    <s v="Direct"/>
    <n v="8"/>
    <n v="16"/>
    <n v="69.516499999999994"/>
  </r>
  <r>
    <s v="Import"/>
    <s v="Middle East"/>
    <s v="United Arab Emirates"/>
    <s v="Jebel Ali"/>
    <x v="26"/>
    <x v="0"/>
    <s v="Direct"/>
    <n v="1"/>
    <n v="2"/>
    <n v="16.5"/>
  </r>
  <r>
    <s v="Import"/>
    <s v="Middle East"/>
    <s v="United Arab Emirates"/>
    <s v="Mina Khalifa (Abu Dhabi)"/>
    <x v="34"/>
    <x v="0"/>
    <s v="Direct"/>
    <n v="8"/>
    <n v="8"/>
    <n v="134.923"/>
  </r>
  <r>
    <s v="Import"/>
    <s v="New Zealand"/>
    <s v="New Zealand"/>
    <s v="Auckland"/>
    <x v="68"/>
    <x v="0"/>
    <s v="Direct"/>
    <n v="1"/>
    <n v="1"/>
    <n v="6.3840000000000003"/>
  </r>
  <r>
    <s v="Import"/>
    <s v="New Zealand"/>
    <s v="New Zealand"/>
    <s v="Auckland"/>
    <x v="9"/>
    <x v="2"/>
    <s v="Direct"/>
    <n v="17"/>
    <n v="0"/>
    <n v="49.186999999999998"/>
  </r>
  <r>
    <s v="Import"/>
    <s v="New Zealand"/>
    <s v="New Zealand"/>
    <s v="Auckland"/>
    <x v="62"/>
    <x v="0"/>
    <s v="Direct"/>
    <n v="30"/>
    <n v="37"/>
    <n v="506.78219999999999"/>
  </r>
  <r>
    <s v="Import"/>
    <s v="New Zealand"/>
    <s v="New Zealand"/>
    <s v="Lyttelton"/>
    <x v="40"/>
    <x v="0"/>
    <s v="Direct"/>
    <n v="1"/>
    <n v="2"/>
    <n v="17.318000000000001"/>
  </r>
  <r>
    <s v="Import"/>
    <s v="New Zealand"/>
    <s v="New Zealand"/>
    <s v="Lyttelton"/>
    <x v="4"/>
    <x v="0"/>
    <s v="Direct"/>
    <n v="4"/>
    <n v="6"/>
    <n v="28.263999999999999"/>
  </r>
  <r>
    <s v="Import"/>
    <s v="New Zealand"/>
    <s v="New Zealand"/>
    <s v="Lyttelton"/>
    <x v="24"/>
    <x v="0"/>
    <s v="Direct"/>
    <n v="1"/>
    <n v="1"/>
    <n v="1.69"/>
  </r>
  <r>
    <s v="Import"/>
    <s v="New Zealand"/>
    <s v="New Zealand"/>
    <s v="Metroport / Auckland"/>
    <x v="20"/>
    <x v="0"/>
    <s v="Direct"/>
    <n v="2"/>
    <n v="2"/>
    <n v="44.78"/>
  </r>
  <r>
    <s v="Import"/>
    <s v="New Zealand"/>
    <s v="New Zealand"/>
    <s v="Metroport / Auckland"/>
    <x v="2"/>
    <x v="0"/>
    <s v="Direct"/>
    <n v="1"/>
    <n v="2"/>
    <n v="9.7050000000000001"/>
  </r>
  <r>
    <s v="Import"/>
    <s v="New Zealand"/>
    <s v="New Zealand"/>
    <s v="Napier"/>
    <x v="62"/>
    <x v="0"/>
    <s v="Direct"/>
    <n v="1"/>
    <n v="1"/>
    <n v="16"/>
  </r>
  <r>
    <s v="Import"/>
    <s v="New Zealand"/>
    <s v="New Zealand"/>
    <s v="Napier"/>
    <x v="60"/>
    <x v="0"/>
    <s v="Direct"/>
    <n v="4"/>
    <n v="8"/>
    <n v="66.12"/>
  </r>
  <r>
    <s v="Import"/>
    <s v="New Zealand"/>
    <s v="New Zealand"/>
    <s v="Napier"/>
    <x v="77"/>
    <x v="0"/>
    <s v="Direct"/>
    <n v="2"/>
    <n v="2"/>
    <n v="32.858800000000002"/>
  </r>
  <r>
    <s v="Import"/>
    <s v="New Zealand"/>
    <s v="New Zealand"/>
    <s v="Nelson"/>
    <x v="62"/>
    <x v="0"/>
    <s v="Direct"/>
    <n v="2"/>
    <n v="2"/>
    <n v="38.26"/>
  </r>
  <r>
    <s v="Import"/>
    <s v="New Zealand"/>
    <s v="New Zealand"/>
    <s v="Nelson"/>
    <x v="3"/>
    <x v="0"/>
    <s v="Direct"/>
    <n v="1"/>
    <n v="2"/>
    <n v="10.06"/>
  </r>
  <r>
    <s v="Import"/>
    <s v="New Zealand"/>
    <s v="New Zealand"/>
    <s v="Tauranga"/>
    <x v="49"/>
    <x v="0"/>
    <s v="Direct"/>
    <n v="6"/>
    <n v="6"/>
    <n v="80.229500000000002"/>
  </r>
  <r>
    <s v="Import"/>
    <s v="New Zealand"/>
    <s v="New Zealand"/>
    <s v="Tauranga"/>
    <x v="20"/>
    <x v="0"/>
    <s v="Direct"/>
    <n v="19"/>
    <n v="19"/>
    <n v="300.24439999999998"/>
  </r>
  <r>
    <s v="Import"/>
    <s v="New Zealand"/>
    <s v="New Zealand"/>
    <s v="Tauranga"/>
    <x v="56"/>
    <x v="0"/>
    <s v="Direct"/>
    <n v="1"/>
    <n v="1"/>
    <n v="24.5"/>
  </r>
  <r>
    <s v="Import"/>
    <s v="New Zealand"/>
    <s v="New Zealand"/>
    <s v="Tauranga"/>
    <x v="2"/>
    <x v="0"/>
    <s v="Direct"/>
    <n v="32"/>
    <n v="63"/>
    <n v="362.08870000000002"/>
  </r>
  <r>
    <s v="Import"/>
    <s v="New Zealand"/>
    <s v="New Zealand"/>
    <s v="Timaru"/>
    <x v="62"/>
    <x v="0"/>
    <s v="Direct"/>
    <n v="7"/>
    <n v="7"/>
    <n v="122.5462"/>
  </r>
  <r>
    <s v="Import"/>
    <s v="New Zealand"/>
    <s v="New Zealand"/>
    <s v="Wellington"/>
    <x v="54"/>
    <x v="0"/>
    <s v="Direct"/>
    <n v="1"/>
    <n v="2"/>
    <n v="17.66"/>
  </r>
  <r>
    <s v="Import"/>
    <s v="Scandinavia"/>
    <s v="Denmark"/>
    <s v="Aarhus"/>
    <x v="7"/>
    <x v="0"/>
    <s v="Direct"/>
    <n v="11"/>
    <n v="22"/>
    <n v="283.16800000000001"/>
  </r>
  <r>
    <s v="Import"/>
    <s v="Scandinavia"/>
    <s v="Denmark"/>
    <s v="Aarhus"/>
    <x v="4"/>
    <x v="0"/>
    <s v="Direct"/>
    <n v="4"/>
    <n v="8"/>
    <n v="21.963000000000001"/>
  </r>
  <r>
    <s v="Import"/>
    <s v="Scandinavia"/>
    <s v="Denmark"/>
    <s v="Fredericia"/>
    <x v="51"/>
    <x v="0"/>
    <s v="Direct"/>
    <n v="1"/>
    <n v="2"/>
    <n v="6.9489999999999998"/>
  </r>
  <r>
    <s v="Import"/>
    <s v="Scandinavia"/>
    <s v="Denmark"/>
    <s v="Fredericia"/>
    <x v="7"/>
    <x v="0"/>
    <s v="Direct"/>
    <n v="3"/>
    <n v="6"/>
    <n v="76.009699999999995"/>
  </r>
  <r>
    <s v="Import"/>
    <s v="Scandinavia"/>
    <s v="Denmark"/>
    <s v="Holstebro"/>
    <x v="43"/>
    <x v="0"/>
    <s v="Direct"/>
    <n v="4"/>
    <n v="8"/>
    <n v="69.372100000000003"/>
  </r>
  <r>
    <s v="Import"/>
    <s v="Scandinavia"/>
    <s v="Finland"/>
    <s v="Rauma"/>
    <x v="60"/>
    <x v="0"/>
    <s v="Direct"/>
    <n v="1"/>
    <n v="2"/>
    <n v="17.300999999999998"/>
  </r>
  <r>
    <s v="Import"/>
    <s v="Scandinavia"/>
    <s v="Finland"/>
    <s v="Tornio (Tornea)"/>
    <x v="54"/>
    <x v="0"/>
    <s v="Direct"/>
    <n v="2"/>
    <n v="3"/>
    <n v="47.393000000000001"/>
  </r>
  <r>
    <s v="Import"/>
    <s v="Scandinavia"/>
    <s v="Finland"/>
    <s v="Turku"/>
    <x v="4"/>
    <x v="2"/>
    <s v="Direct"/>
    <n v="4"/>
    <n v="0"/>
    <n v="32"/>
  </r>
  <r>
    <s v="Import"/>
    <s v="Scandinavia"/>
    <s v="Norway"/>
    <s v="Kristiansand"/>
    <x v="62"/>
    <x v="0"/>
    <s v="Direct"/>
    <n v="1"/>
    <n v="2"/>
    <n v="25.406199999999998"/>
  </r>
  <r>
    <s v="Import"/>
    <s v="Scandinavia"/>
    <s v="Sweden"/>
    <s v="Gothenburg"/>
    <x v="12"/>
    <x v="0"/>
    <s v="Direct"/>
    <n v="10"/>
    <n v="20"/>
    <n v="119.59"/>
  </r>
  <r>
    <s v="Import"/>
    <s v="Scandinavia"/>
    <s v="Sweden"/>
    <s v="Gothenburg"/>
    <x v="26"/>
    <x v="2"/>
    <s v="Direct"/>
    <n v="4"/>
    <n v="0"/>
    <n v="83.120999999999995"/>
  </r>
  <r>
    <s v="Import"/>
    <s v="Scandinavia"/>
    <s v="Sweden"/>
    <s v="Norrkoping"/>
    <x v="93"/>
    <x v="0"/>
    <s v="Direct"/>
    <n v="6"/>
    <n v="12"/>
    <n v="148.29300000000001"/>
  </r>
  <r>
    <s v="Import"/>
    <s v="Scandinavia"/>
    <s v="Sweden"/>
    <s v="Wallhamn"/>
    <x v="26"/>
    <x v="2"/>
    <s v="Direct"/>
    <n v="10"/>
    <n v="0"/>
    <n v="301.5"/>
  </r>
  <r>
    <s v="Import"/>
    <s v="South America"/>
    <s v="Brazil"/>
    <s v="Itapoa"/>
    <x v="58"/>
    <x v="0"/>
    <s v="Direct"/>
    <n v="1"/>
    <n v="2"/>
    <n v="21.5"/>
  </r>
  <r>
    <s v="Import"/>
    <s v="South America"/>
    <s v="Brazil"/>
    <s v="Paranagua"/>
    <x v="68"/>
    <x v="0"/>
    <s v="Direct"/>
    <n v="1"/>
    <n v="2"/>
    <n v="24.044"/>
  </r>
  <r>
    <s v="Import"/>
    <s v="South America"/>
    <s v="Brazil"/>
    <s v="Santos"/>
    <x v="1"/>
    <x v="0"/>
    <s v="Direct"/>
    <n v="1"/>
    <n v="1"/>
    <n v="18.954000000000001"/>
  </r>
  <r>
    <s v="Import"/>
    <s v="South America"/>
    <s v="Brazil"/>
    <s v="Santos"/>
    <x v="26"/>
    <x v="2"/>
    <s v="Direct"/>
    <n v="3"/>
    <n v="0"/>
    <n v="68.382000000000005"/>
  </r>
  <r>
    <s v="Import"/>
    <s v="South America"/>
    <s v="Chile"/>
    <s v="Puerto Angamos"/>
    <x v="91"/>
    <x v="0"/>
    <s v="Direct"/>
    <n v="5"/>
    <n v="5"/>
    <n v="122.68"/>
  </r>
  <r>
    <s v="Import"/>
    <s v="South America"/>
    <s v="Colombia"/>
    <s v="Buenaventura"/>
    <x v="79"/>
    <x v="0"/>
    <s v="Direct"/>
    <n v="2"/>
    <n v="2"/>
    <n v="34.908000000000001"/>
  </r>
  <r>
    <s v="Import"/>
    <s v="South Pacific"/>
    <s v="Fiji"/>
    <s v="Lautoka"/>
    <x v="30"/>
    <x v="0"/>
    <s v="Direct"/>
    <n v="1"/>
    <n v="2"/>
    <n v="28.08"/>
  </r>
  <r>
    <s v="Import"/>
    <s v="South-East Asia"/>
    <s v="Indonesia"/>
    <s v="Cilacap"/>
    <x v="94"/>
    <x v="1"/>
    <s v="Direct"/>
    <n v="1"/>
    <n v="0"/>
    <n v="32500"/>
  </r>
  <r>
    <s v="Import"/>
    <s v="South-East Asia"/>
    <s v="Indonesia"/>
    <s v="Jakarta"/>
    <x v="51"/>
    <x v="0"/>
    <s v="Direct"/>
    <n v="8"/>
    <n v="8"/>
    <n v="46.631999999999998"/>
  </r>
  <r>
    <s v="Import"/>
    <s v="South-East Asia"/>
    <s v="Indonesia"/>
    <s v="Jakarta"/>
    <x v="49"/>
    <x v="0"/>
    <s v="Direct"/>
    <n v="2"/>
    <n v="2"/>
    <n v="19.951499999999999"/>
  </r>
  <r>
    <s v="Import"/>
    <s v="South-East Asia"/>
    <s v="Indonesia"/>
    <s v="Jakarta"/>
    <x v="81"/>
    <x v="0"/>
    <s v="Direct"/>
    <n v="9"/>
    <n v="9"/>
    <n v="194.2054"/>
  </r>
  <r>
    <s v="Import"/>
    <s v="South-East Asia"/>
    <s v="Indonesia"/>
    <s v="Jakarta"/>
    <x v="8"/>
    <x v="0"/>
    <s v="Direct"/>
    <n v="15"/>
    <n v="30"/>
    <n v="91.1511"/>
  </r>
  <r>
    <s v="Import"/>
    <s v="South-East Asia"/>
    <s v="Indonesia"/>
    <s v="Jakarta"/>
    <x v="54"/>
    <x v="0"/>
    <s v="Direct"/>
    <n v="2"/>
    <n v="2"/>
    <n v="53.158000000000001"/>
  </r>
  <r>
    <s v="Import"/>
    <s v="South-East Asia"/>
    <s v="Indonesia"/>
    <s v="Jakarta"/>
    <x v="20"/>
    <x v="0"/>
    <s v="Direct"/>
    <n v="20"/>
    <n v="38"/>
    <n v="221.89449999999999"/>
  </r>
  <r>
    <s v="Import"/>
    <s v="South-East Asia"/>
    <s v="Indonesia"/>
    <s v="Jakarta"/>
    <x v="10"/>
    <x v="0"/>
    <s v="Direct"/>
    <n v="1"/>
    <n v="1"/>
    <n v="6.9859999999999998"/>
  </r>
  <r>
    <s v="Import"/>
    <s v="South-East Asia"/>
    <s v="Indonesia"/>
    <s v="Jakarta"/>
    <x v="2"/>
    <x v="0"/>
    <s v="Direct"/>
    <n v="9"/>
    <n v="17"/>
    <n v="106.6801"/>
  </r>
  <r>
    <s v="Import"/>
    <s v="South-East Asia"/>
    <s v="Indonesia"/>
    <s v="Perawang"/>
    <x v="32"/>
    <x v="0"/>
    <s v="Direct"/>
    <n v="1"/>
    <n v="2"/>
    <n v="7.82"/>
  </r>
  <r>
    <s v="Import"/>
    <s v="South-East Asia"/>
    <s v="Indonesia"/>
    <s v="Semarang"/>
    <x v="60"/>
    <x v="0"/>
    <s v="Direct"/>
    <n v="2"/>
    <n v="2"/>
    <n v="23.075199999999999"/>
  </r>
  <r>
    <s v="Import"/>
    <s v="South-East Asia"/>
    <s v="Indonesia"/>
    <s v="Surabaya"/>
    <x v="30"/>
    <x v="0"/>
    <s v="Direct"/>
    <n v="5"/>
    <n v="6"/>
    <n v="88.920199999999994"/>
  </r>
  <r>
    <s v="Import"/>
    <s v="South-East Asia"/>
    <s v="Indonesia"/>
    <s v="Surabaya"/>
    <x v="18"/>
    <x v="0"/>
    <s v="Direct"/>
    <n v="14"/>
    <n v="14"/>
    <n v="317.52"/>
  </r>
  <r>
    <s v="Import"/>
    <s v="South-East Asia"/>
    <s v="Indonesia"/>
    <s v="Surabaya"/>
    <x v="75"/>
    <x v="0"/>
    <s v="Direct"/>
    <n v="1"/>
    <n v="1"/>
    <n v="23"/>
  </r>
  <r>
    <s v="Import"/>
    <s v="South-East Asia"/>
    <s v="Indonesia"/>
    <s v="Surabaya"/>
    <x v="2"/>
    <x v="0"/>
    <s v="Direct"/>
    <n v="6"/>
    <n v="12"/>
    <n v="53.8748"/>
  </r>
  <r>
    <s v="Import"/>
    <s v="South-East Asia"/>
    <s v="Malaysia"/>
    <s v="Kota Kinabalu"/>
    <x v="30"/>
    <x v="0"/>
    <s v="Direct"/>
    <n v="1"/>
    <n v="2"/>
    <n v="20.59"/>
  </r>
  <r>
    <s v="Import"/>
    <s v="South-East Asia"/>
    <s v="Malaysia"/>
    <s v="Kuching"/>
    <x v="49"/>
    <x v="0"/>
    <s v="Direct"/>
    <n v="2"/>
    <n v="2"/>
    <n v="20"/>
  </r>
  <r>
    <s v="Import"/>
    <s v="South-East Asia"/>
    <s v="Malaysia"/>
    <s v="Pasir Gudang"/>
    <x v="79"/>
    <x v="0"/>
    <s v="Direct"/>
    <n v="1"/>
    <n v="1"/>
    <n v="14.7"/>
  </r>
  <r>
    <s v="Import"/>
    <s v="South-East Asia"/>
    <s v="Malaysia"/>
    <s v="Penang"/>
    <x v="58"/>
    <x v="0"/>
    <s v="Direct"/>
    <n v="13"/>
    <n v="20"/>
    <n v="283.76799999999997"/>
  </r>
  <r>
    <s v="Import"/>
    <s v="South-East Asia"/>
    <s v="Philippines"/>
    <s v="Manila North Harbour"/>
    <x v="3"/>
    <x v="0"/>
    <s v="Direct"/>
    <n v="1"/>
    <n v="2"/>
    <n v="4.3179999999999996"/>
  </r>
  <r>
    <s v="Import"/>
    <s v="South-East Asia"/>
    <s v="Philippines"/>
    <s v="Subic Bay"/>
    <x v="32"/>
    <x v="0"/>
    <s v="Direct"/>
    <n v="2"/>
    <n v="3"/>
    <n v="4.9341999999999997"/>
  </r>
  <r>
    <s v="Import"/>
    <s v="South-East Asia"/>
    <s v="Singapore"/>
    <s v="Singapore"/>
    <x v="66"/>
    <x v="0"/>
    <s v="Direct"/>
    <n v="4"/>
    <n v="7"/>
    <n v="45.274099999999997"/>
  </r>
  <r>
    <s v="Import"/>
    <s v="South-East Asia"/>
    <s v="Singapore"/>
    <s v="Singapore"/>
    <x v="34"/>
    <x v="0"/>
    <s v="Direct"/>
    <n v="25"/>
    <n v="30"/>
    <n v="454.13380000000001"/>
  </r>
  <r>
    <s v="Import"/>
    <s v="South-East Asia"/>
    <s v="Singapore"/>
    <s v="Singapore"/>
    <x v="1"/>
    <x v="0"/>
    <s v="Direct"/>
    <n v="21"/>
    <n v="24"/>
    <n v="410.74310000000003"/>
  </r>
  <r>
    <s v="Import"/>
    <s v="South-East Asia"/>
    <s v="Singapore"/>
    <s v="Singapore"/>
    <x v="9"/>
    <x v="0"/>
    <s v="Direct"/>
    <n v="56"/>
    <n v="72"/>
    <n v="1413.7937999999999"/>
  </r>
  <r>
    <s v="Import"/>
    <s v="South-East Asia"/>
    <s v="Singapore"/>
    <s v="Singapore"/>
    <x v="22"/>
    <x v="0"/>
    <s v="Direct"/>
    <n v="21"/>
    <n v="34"/>
    <n v="178.0752"/>
  </r>
  <r>
    <s v="Import"/>
    <s v="South-East Asia"/>
    <s v="Singapore"/>
    <s v="Singapore"/>
    <x v="44"/>
    <x v="0"/>
    <s v="Direct"/>
    <n v="15"/>
    <n v="15"/>
    <n v="142.92320000000001"/>
  </r>
  <r>
    <s v="Import"/>
    <s v="South-East Asia"/>
    <s v="Singapore"/>
    <s v="Singapore"/>
    <x v="12"/>
    <x v="0"/>
    <s v="Direct"/>
    <n v="16"/>
    <n v="27"/>
    <n v="150.80260000000001"/>
  </r>
  <r>
    <s v="Import"/>
    <s v="South-East Asia"/>
    <s v="Singapore"/>
    <s v="Singapore"/>
    <x v="50"/>
    <x v="0"/>
    <s v="Direct"/>
    <n v="2"/>
    <n v="2"/>
    <n v="42.594999999999999"/>
  </r>
  <r>
    <s v="Import"/>
    <s v="South-East Asia"/>
    <s v="Singapore"/>
    <s v="Singapore"/>
    <x v="21"/>
    <x v="0"/>
    <s v="Direct"/>
    <n v="3"/>
    <n v="6"/>
    <n v="67.980199999999996"/>
  </r>
  <r>
    <s v="Import"/>
    <s v="South-East Asia"/>
    <s v="Thailand"/>
    <s v="Bangkok"/>
    <x v="99"/>
    <x v="0"/>
    <s v="Direct"/>
    <n v="314"/>
    <n v="314"/>
    <n v="8912.3708000000006"/>
  </r>
  <r>
    <s v="Import"/>
    <s v="South-East Asia"/>
    <s v="Thailand"/>
    <s v="Bangkok"/>
    <x v="44"/>
    <x v="0"/>
    <s v="Direct"/>
    <n v="35"/>
    <n v="46"/>
    <n v="398.98379999999997"/>
  </r>
  <r>
    <s v="Import"/>
    <s v="South-East Asia"/>
    <s v="Thailand"/>
    <s v="Bangkok"/>
    <x v="11"/>
    <x v="0"/>
    <s v="Direct"/>
    <n v="3"/>
    <n v="3"/>
    <n v="33.072299999999998"/>
  </r>
  <r>
    <s v="Import"/>
    <s v="South-East Asia"/>
    <s v="Thailand"/>
    <s v="Bangkok Modern Terminals"/>
    <x v="49"/>
    <x v="0"/>
    <s v="Direct"/>
    <n v="1"/>
    <n v="1"/>
    <n v="19.784199999999998"/>
  </r>
  <r>
    <s v="Import"/>
    <s v="South-East Asia"/>
    <s v="Thailand"/>
    <s v="Bangkok Modern Terminals"/>
    <x v="81"/>
    <x v="0"/>
    <s v="Direct"/>
    <n v="2"/>
    <n v="2"/>
    <n v="44.526000000000003"/>
  </r>
  <r>
    <s v="Import"/>
    <s v="South-East Asia"/>
    <s v="Thailand"/>
    <s v="Bangkok Modern Terminals"/>
    <x v="8"/>
    <x v="0"/>
    <s v="Direct"/>
    <n v="2"/>
    <n v="4"/>
    <n v="17.012"/>
  </r>
  <r>
    <s v="Import"/>
    <s v="South-East Asia"/>
    <s v="Thailand"/>
    <s v="Laem Chabang"/>
    <x v="32"/>
    <x v="0"/>
    <s v="Direct"/>
    <n v="7"/>
    <n v="13"/>
    <n v="25.658999999999999"/>
  </r>
  <r>
    <s v="Import"/>
    <s v="South-East Asia"/>
    <s v="Thailand"/>
    <s v="Laem Chabang"/>
    <x v="95"/>
    <x v="0"/>
    <s v="Direct"/>
    <n v="42"/>
    <n v="42"/>
    <n v="1021.5"/>
  </r>
  <r>
    <s v="Import"/>
    <s v="South-East Asia"/>
    <s v="Thailand"/>
    <s v="Laem Chabang"/>
    <x v="4"/>
    <x v="2"/>
    <s v="Direct"/>
    <n v="10"/>
    <n v="0"/>
    <n v="51.5"/>
  </r>
  <r>
    <s v="Import"/>
    <s v="South-East Asia"/>
    <s v="Thailand"/>
    <s v="Laem Chabang"/>
    <x v="4"/>
    <x v="0"/>
    <s v="Direct"/>
    <n v="4"/>
    <n v="8"/>
    <n v="54.313400000000001"/>
  </r>
  <r>
    <s v="Import"/>
    <s v="South-East Asia"/>
    <s v="Thailand"/>
    <s v="Laem Chabang"/>
    <x v="2"/>
    <x v="0"/>
    <s v="Direct"/>
    <n v="5"/>
    <n v="10"/>
    <n v="43.764800000000001"/>
  </r>
  <r>
    <s v="Import"/>
    <s v="South-East Asia"/>
    <s v="Thailand"/>
    <s v="Lat Krabang"/>
    <x v="99"/>
    <x v="0"/>
    <s v="Direct"/>
    <n v="10"/>
    <n v="10"/>
    <n v="271.32"/>
  </r>
  <r>
    <s v="Import"/>
    <s v="South-East Asia"/>
    <s v="Thailand"/>
    <s v="Lat Krabang"/>
    <x v="44"/>
    <x v="0"/>
    <s v="Direct"/>
    <n v="2"/>
    <n v="3"/>
    <n v="37.229399999999998"/>
  </r>
  <r>
    <s v="Import"/>
    <s v="South-East Asia"/>
    <s v="Thailand"/>
    <s v="Lat Krabang"/>
    <x v="96"/>
    <x v="0"/>
    <s v="Direct"/>
    <n v="11"/>
    <n v="11"/>
    <n v="234.43729999999999"/>
  </r>
  <r>
    <s v="Import"/>
    <s v="South-East Asia"/>
    <s v="Thailand"/>
    <s v="Rayong"/>
    <x v="50"/>
    <x v="1"/>
    <s v="Direct"/>
    <n v="1"/>
    <n v="0"/>
    <n v="994.20399999999995"/>
  </r>
  <r>
    <s v="Import"/>
    <s v="South-East Asia"/>
    <s v="Thailand"/>
    <s v="Samut Prakarn"/>
    <x v="21"/>
    <x v="0"/>
    <s v="Direct"/>
    <n v="1"/>
    <n v="1"/>
    <n v="5.6630000000000003"/>
  </r>
  <r>
    <s v="Import"/>
    <s v="South-East Asia"/>
    <s v="Thailand"/>
    <s v="Siam Bangkok Port"/>
    <x v="99"/>
    <x v="0"/>
    <s v="Direct"/>
    <n v="40"/>
    <n v="40"/>
    <n v="1074.95"/>
  </r>
  <r>
    <s v="Import"/>
    <s v="South-East Asia"/>
    <s v="Vietnam"/>
    <s v="Cat Lai"/>
    <x v="68"/>
    <x v="0"/>
    <s v="Direct"/>
    <n v="1"/>
    <n v="2"/>
    <n v="21.777000000000001"/>
  </r>
  <r>
    <s v="Import"/>
    <s v="South-East Asia"/>
    <s v="Vietnam"/>
    <s v="Cat Lai"/>
    <x v="9"/>
    <x v="0"/>
    <s v="Direct"/>
    <n v="1"/>
    <n v="2"/>
    <n v="7.66"/>
  </r>
  <r>
    <s v="Import"/>
    <s v="South-East Asia"/>
    <s v="Malaysia"/>
    <s v="Penang"/>
    <x v="32"/>
    <x v="0"/>
    <s v="Direct"/>
    <n v="2"/>
    <n v="4"/>
    <n v="26.92"/>
  </r>
  <r>
    <s v="Import"/>
    <s v="South-East Asia"/>
    <s v="Malaysia"/>
    <s v="Penang"/>
    <x v="60"/>
    <x v="0"/>
    <s v="Direct"/>
    <n v="11"/>
    <n v="22"/>
    <n v="100.8925"/>
  </r>
  <r>
    <s v="Import"/>
    <s v="South-East Asia"/>
    <s v="Malaysia"/>
    <s v="Penang"/>
    <x v="3"/>
    <x v="0"/>
    <s v="Direct"/>
    <n v="1"/>
    <n v="2"/>
    <n v="3.3410000000000002"/>
  </r>
  <r>
    <s v="Import"/>
    <s v="South-East Asia"/>
    <s v="Malaysia"/>
    <s v="Penang"/>
    <x v="0"/>
    <x v="0"/>
    <s v="Direct"/>
    <n v="37"/>
    <n v="40"/>
    <n v="529.10699999999997"/>
  </r>
  <r>
    <s v="Import"/>
    <s v="South-East Asia"/>
    <s v="Malaysia"/>
    <s v="Penang"/>
    <x v="21"/>
    <x v="0"/>
    <s v="Direct"/>
    <n v="2"/>
    <n v="4"/>
    <n v="30.566500000000001"/>
  </r>
  <r>
    <s v="Import"/>
    <s v="South-East Asia"/>
    <s v="Malaysia"/>
    <s v="Port Klang"/>
    <x v="76"/>
    <x v="0"/>
    <s v="Direct"/>
    <n v="1"/>
    <n v="1"/>
    <n v="9.2111000000000001"/>
  </r>
  <r>
    <s v="Import"/>
    <s v="South-East Asia"/>
    <s v="Malaysia"/>
    <s v="Port Klang"/>
    <x v="51"/>
    <x v="0"/>
    <s v="Direct"/>
    <n v="10"/>
    <n v="13"/>
    <n v="148.5872"/>
  </r>
  <r>
    <s v="Import"/>
    <s v="South-East Asia"/>
    <s v="Malaysia"/>
    <s v="Port Klang"/>
    <x v="99"/>
    <x v="0"/>
    <s v="Direct"/>
    <n v="188"/>
    <n v="188"/>
    <n v="4971.4650000000001"/>
  </r>
  <r>
    <s v="Import"/>
    <s v="South-East Asia"/>
    <s v="Malaysia"/>
    <s v="Port Klang"/>
    <x v="30"/>
    <x v="0"/>
    <s v="Direct"/>
    <n v="5"/>
    <n v="5"/>
    <n v="67.368700000000004"/>
  </r>
  <r>
    <s v="Import"/>
    <s v="South-East Asia"/>
    <s v="Malaysia"/>
    <s v="Port Klang"/>
    <x v="44"/>
    <x v="0"/>
    <s v="Direct"/>
    <n v="20"/>
    <n v="29"/>
    <n v="300.85059999999999"/>
  </r>
  <r>
    <s v="Import"/>
    <s v="South-East Asia"/>
    <s v="Malaysia"/>
    <s v="Port Klang"/>
    <x v="11"/>
    <x v="0"/>
    <s v="Direct"/>
    <n v="15"/>
    <n v="15"/>
    <n v="208.2989"/>
  </r>
  <r>
    <s v="Import"/>
    <s v="South-East Asia"/>
    <s v="Malaysia"/>
    <s v="Port Klang"/>
    <x v="18"/>
    <x v="0"/>
    <s v="Direct"/>
    <n v="7"/>
    <n v="7"/>
    <n v="179.59"/>
  </r>
  <r>
    <s v="Import"/>
    <s v="South-East Asia"/>
    <s v="Malaysia"/>
    <s v="Sibu"/>
    <x v="9"/>
    <x v="0"/>
    <s v="Direct"/>
    <n v="1"/>
    <n v="1"/>
    <n v="17.247"/>
  </r>
  <r>
    <s v="Import"/>
    <s v="South-East Asia"/>
    <s v="Malaysia"/>
    <s v="Tanjung Pelapas"/>
    <x v="66"/>
    <x v="0"/>
    <s v="Direct"/>
    <n v="10"/>
    <n v="19"/>
    <n v="55.828699999999998"/>
  </r>
  <r>
    <s v="Import"/>
    <s v="South-East Asia"/>
    <s v="Malaysia"/>
    <s v="Tanjung Pelapas"/>
    <x v="8"/>
    <x v="0"/>
    <s v="Direct"/>
    <n v="5"/>
    <n v="10"/>
    <n v="21.6707"/>
  </r>
  <r>
    <s v="Import"/>
    <s v="South-East Asia"/>
    <s v="Malaysia"/>
    <s v="Westport - Port Klang"/>
    <x v="34"/>
    <x v="0"/>
    <s v="Direct"/>
    <n v="1"/>
    <n v="2"/>
    <n v="24.593499999999999"/>
  </r>
  <r>
    <s v="Import"/>
    <s v="South-East Asia"/>
    <s v="Malaysia"/>
    <s v="Westport - Port Klang"/>
    <x v="4"/>
    <x v="0"/>
    <s v="Direct"/>
    <n v="2"/>
    <n v="4"/>
    <n v="11.962300000000001"/>
  </r>
  <r>
    <s v="Import"/>
    <s v="South-East Asia"/>
    <s v="Malaysia"/>
    <s v="Westport - Port Klang"/>
    <x v="60"/>
    <x v="0"/>
    <s v="Direct"/>
    <n v="2"/>
    <n v="4"/>
    <n v="13.8796"/>
  </r>
  <r>
    <s v="Import"/>
    <s v="South-East Asia"/>
    <s v="Malaysia"/>
    <s v="Westport - Port Klang"/>
    <x v="0"/>
    <x v="0"/>
    <s v="Direct"/>
    <n v="2"/>
    <n v="4"/>
    <n v="12.97"/>
  </r>
  <r>
    <s v="Import"/>
    <s v="South-East Asia"/>
    <s v="Malaysia"/>
    <s v="Westport - Port Klang"/>
    <x v="5"/>
    <x v="0"/>
    <s v="Direct"/>
    <n v="1"/>
    <n v="2"/>
    <n v="6.4286000000000003"/>
  </r>
  <r>
    <s v="Import"/>
    <s v="South-East Asia"/>
    <s v="Philippines"/>
    <s v="General Santos"/>
    <x v="68"/>
    <x v="0"/>
    <s v="Direct"/>
    <n v="5"/>
    <n v="5"/>
    <n v="89.343500000000006"/>
  </r>
  <r>
    <s v="Import"/>
    <s v="South-East Asia"/>
    <s v="Philippines"/>
    <s v="Manila"/>
    <x v="62"/>
    <x v="0"/>
    <s v="Direct"/>
    <n v="1"/>
    <n v="1"/>
    <n v="19.309999999999999"/>
  </r>
  <r>
    <s v="Import"/>
    <s v="South-East Asia"/>
    <s v="Philippines"/>
    <s v="Manila"/>
    <x v="60"/>
    <x v="0"/>
    <s v="Direct"/>
    <n v="1"/>
    <n v="2"/>
    <n v="18.04"/>
  </r>
  <r>
    <s v="Import"/>
    <s v="South-East Asia"/>
    <s v="Philippines"/>
    <s v="Manila"/>
    <x v="3"/>
    <x v="0"/>
    <s v="Direct"/>
    <n v="1"/>
    <n v="1"/>
    <n v="1.6359999999999999"/>
  </r>
  <r>
    <s v="Import"/>
    <s v="South-East Asia"/>
    <s v="Philippines"/>
    <s v="Manila"/>
    <x v="0"/>
    <x v="0"/>
    <s v="Direct"/>
    <n v="2"/>
    <n v="3"/>
    <n v="27.634499999999999"/>
  </r>
  <r>
    <s v="Import"/>
    <s v="South-East Asia"/>
    <s v="Philippines"/>
    <s v="Manila"/>
    <x v="91"/>
    <x v="0"/>
    <s v="Direct"/>
    <n v="1"/>
    <n v="1"/>
    <n v="20.071999999999999"/>
  </r>
  <r>
    <s v="Import"/>
    <s v="South-East Asia"/>
    <s v="Philippines"/>
    <s v="Manila North Harbour"/>
    <x v="44"/>
    <x v="0"/>
    <s v="Direct"/>
    <n v="1"/>
    <n v="2"/>
    <n v="9.3379999999999992"/>
  </r>
  <r>
    <s v="Import"/>
    <s v="South-East Asia"/>
    <s v="Singapore"/>
    <s v="Singapore"/>
    <x v="57"/>
    <x v="0"/>
    <s v="Direct"/>
    <n v="1"/>
    <n v="2"/>
    <n v="24.612200000000001"/>
  </r>
  <r>
    <s v="Import"/>
    <s v="South-East Asia"/>
    <s v="Singapore"/>
    <s v="Singapore"/>
    <x v="58"/>
    <x v="0"/>
    <s v="Direct"/>
    <n v="2"/>
    <n v="3"/>
    <n v="23.79"/>
  </r>
  <r>
    <s v="Import"/>
    <s v="South-East Asia"/>
    <s v="Vietnam"/>
    <s v="Cat Lai"/>
    <x v="22"/>
    <x v="0"/>
    <s v="Direct"/>
    <n v="1"/>
    <n v="1"/>
    <n v="14.58"/>
  </r>
  <r>
    <s v="Import"/>
    <s v="South-East Asia"/>
    <s v="Vietnam"/>
    <s v="Cat Lai"/>
    <x v="60"/>
    <x v="0"/>
    <s v="Direct"/>
    <n v="4"/>
    <n v="7"/>
    <n v="51.920299999999997"/>
  </r>
  <r>
    <s v="Import"/>
    <s v="South-East Asia"/>
    <s v="Vietnam"/>
    <s v="Cat Lai"/>
    <x v="3"/>
    <x v="0"/>
    <s v="Direct"/>
    <n v="1"/>
    <n v="2"/>
    <n v="3.649"/>
  </r>
  <r>
    <s v="Import"/>
    <s v="South-East Asia"/>
    <s v="Vietnam"/>
    <s v="Cat Lai"/>
    <x v="0"/>
    <x v="0"/>
    <s v="Direct"/>
    <n v="1"/>
    <n v="2"/>
    <n v="18.0336"/>
  </r>
  <r>
    <s v="Import"/>
    <s v="South-East Asia"/>
    <s v="Vietnam"/>
    <s v="Haiphong"/>
    <x v="71"/>
    <x v="0"/>
    <s v="Direct"/>
    <n v="10"/>
    <n v="10"/>
    <n v="266.22000000000003"/>
  </r>
  <r>
    <s v="Import"/>
    <s v="South-East Asia"/>
    <s v="Vietnam"/>
    <s v="Haiphong"/>
    <x v="4"/>
    <x v="0"/>
    <s v="Direct"/>
    <n v="11"/>
    <n v="19"/>
    <n v="119.0787"/>
  </r>
  <r>
    <s v="Import"/>
    <s v="South-East Asia"/>
    <s v="Vietnam"/>
    <s v="Haiphong"/>
    <x v="75"/>
    <x v="0"/>
    <s v="Direct"/>
    <n v="3"/>
    <n v="6"/>
    <n v="43.304000000000002"/>
  </r>
  <r>
    <s v="Import"/>
    <s v="South-East Asia"/>
    <s v="Vietnam"/>
    <s v="Haiphong"/>
    <x v="5"/>
    <x v="0"/>
    <s v="Direct"/>
    <n v="12"/>
    <n v="13"/>
    <n v="45.88"/>
  </r>
  <r>
    <s v="Import"/>
    <s v="South-East Asia"/>
    <s v="Vietnam"/>
    <s v="Phuoc Long"/>
    <x v="71"/>
    <x v="0"/>
    <s v="Direct"/>
    <n v="1"/>
    <n v="2"/>
    <n v="8.83"/>
  </r>
  <r>
    <s v="Import"/>
    <s v="South-East Asia"/>
    <s v="Vietnam"/>
    <s v="Saigon"/>
    <x v="66"/>
    <x v="0"/>
    <s v="Direct"/>
    <n v="7"/>
    <n v="11"/>
    <n v="27.726500000000001"/>
  </r>
  <r>
    <s v="Import"/>
    <s v="South-East Asia"/>
    <s v="Vietnam"/>
    <s v="Saigon"/>
    <x v="34"/>
    <x v="0"/>
    <s v="Direct"/>
    <n v="1"/>
    <n v="1"/>
    <n v="20.9312"/>
  </r>
  <r>
    <s v="Import"/>
    <s v="South-East Asia"/>
    <s v="Vietnam"/>
    <s v="Saigon"/>
    <x v="94"/>
    <x v="0"/>
    <s v="Direct"/>
    <n v="1"/>
    <n v="1"/>
    <n v="25.392499999999998"/>
  </r>
  <r>
    <s v="Import"/>
    <s v="South-East Asia"/>
    <s v="Vietnam"/>
    <s v="Saigon"/>
    <x v="1"/>
    <x v="0"/>
    <s v="Direct"/>
    <n v="2"/>
    <n v="3"/>
    <n v="43.408000000000001"/>
  </r>
  <r>
    <s v="Import"/>
    <s v="South-East Asia"/>
    <s v="Vietnam"/>
    <s v="Saigon"/>
    <x v="15"/>
    <x v="0"/>
    <s v="Direct"/>
    <n v="3"/>
    <n v="5"/>
    <n v="48.384"/>
  </r>
  <r>
    <s v="Import"/>
    <s v="South-East Asia"/>
    <s v="Vietnam"/>
    <s v="Saigon"/>
    <x v="9"/>
    <x v="0"/>
    <s v="Direct"/>
    <n v="37"/>
    <n v="59"/>
    <n v="798.59310000000005"/>
  </r>
  <r>
    <s v="Import"/>
    <s v="South-East Asia"/>
    <s v="Vietnam"/>
    <s v="Saigon"/>
    <x v="44"/>
    <x v="0"/>
    <s v="Direct"/>
    <n v="1"/>
    <n v="2"/>
    <n v="21.8005"/>
  </r>
  <r>
    <s v="Import"/>
    <s v="South-East Asia"/>
    <s v="Vietnam"/>
    <s v="Saigon"/>
    <x v="12"/>
    <x v="0"/>
    <s v="Direct"/>
    <n v="5"/>
    <n v="9"/>
    <n v="16.327999999999999"/>
  </r>
  <r>
    <s v="Import"/>
    <s v="South-East Asia"/>
    <s v="Vietnam"/>
    <s v="Saigon"/>
    <x v="0"/>
    <x v="0"/>
    <s v="Direct"/>
    <n v="13"/>
    <n v="23"/>
    <n v="112.81780000000001"/>
  </r>
  <r>
    <s v="Import"/>
    <s v="South-East Asia"/>
    <s v="Vietnam"/>
    <s v="Saigon"/>
    <x v="5"/>
    <x v="0"/>
    <s v="Direct"/>
    <n v="2"/>
    <n v="3"/>
    <n v="4.5599999999999996"/>
  </r>
  <r>
    <s v="Import"/>
    <s v="Southern Asia"/>
    <s v="Bangladesh"/>
    <s v="Chittagong"/>
    <x v="62"/>
    <x v="0"/>
    <s v="Direct"/>
    <n v="2"/>
    <n v="2"/>
    <n v="29.010200000000001"/>
  </r>
  <r>
    <s v="Import"/>
    <s v="Southern Asia"/>
    <s v="India"/>
    <s v="Calcutta"/>
    <x v="9"/>
    <x v="0"/>
    <s v="Direct"/>
    <n v="7"/>
    <n v="11"/>
    <n v="65.759"/>
  </r>
  <r>
    <s v="Import"/>
    <s v="Southern Asia"/>
    <s v="India"/>
    <s v="Calcutta"/>
    <x v="0"/>
    <x v="0"/>
    <s v="Direct"/>
    <n v="3"/>
    <n v="4"/>
    <n v="27.1111"/>
  </r>
  <r>
    <s v="Import"/>
    <s v="Southern Asia"/>
    <s v="India"/>
    <s v="Cochin"/>
    <x v="71"/>
    <x v="0"/>
    <s v="Direct"/>
    <n v="1"/>
    <n v="1"/>
    <n v="20.5"/>
  </r>
  <r>
    <s v="Import"/>
    <s v="Southern Asia"/>
    <s v="India"/>
    <s v="Cochin"/>
    <x v="22"/>
    <x v="0"/>
    <s v="Direct"/>
    <n v="1"/>
    <n v="1"/>
    <n v="8.3350000000000009"/>
  </r>
  <r>
    <s v="Import"/>
    <s v="Southern Asia"/>
    <s v="India"/>
    <s v="Cochin"/>
    <x v="96"/>
    <x v="0"/>
    <s v="Direct"/>
    <n v="1"/>
    <n v="1"/>
    <n v="19.576499999999999"/>
  </r>
  <r>
    <s v="Import"/>
    <s v="Southern Asia"/>
    <s v="India"/>
    <s v="DADRI"/>
    <x v="32"/>
    <x v="0"/>
    <s v="Direct"/>
    <n v="1"/>
    <n v="2"/>
    <n v="15.0357"/>
  </r>
  <r>
    <s v="Import"/>
    <s v="Southern Asia"/>
    <s v="India"/>
    <s v="Ennore"/>
    <x v="22"/>
    <x v="0"/>
    <s v="Direct"/>
    <n v="7"/>
    <n v="11"/>
    <n v="51.429699999999997"/>
  </r>
  <r>
    <s v="Import"/>
    <s v="Southern Asia"/>
    <s v="India"/>
    <s v="Ennore"/>
    <x v="21"/>
    <x v="0"/>
    <s v="Direct"/>
    <n v="2"/>
    <n v="4"/>
    <n v="14.8225"/>
  </r>
  <r>
    <s v="Import"/>
    <s v="Southern Asia"/>
    <s v="India"/>
    <s v="Hazira"/>
    <x v="0"/>
    <x v="0"/>
    <s v="Direct"/>
    <n v="1"/>
    <n v="1"/>
    <n v="4.3440000000000003"/>
  </r>
  <r>
    <s v="Import"/>
    <s v="Southern Asia"/>
    <s v="India"/>
    <s v="India - Other"/>
    <x v="66"/>
    <x v="0"/>
    <s v="Direct"/>
    <n v="6"/>
    <n v="12"/>
    <n v="61.633200000000002"/>
  </r>
  <r>
    <s v="Import"/>
    <s v="Southern Asia"/>
    <s v="India"/>
    <s v="India - Other"/>
    <x v="1"/>
    <x v="0"/>
    <s v="Direct"/>
    <n v="1"/>
    <n v="1"/>
    <n v="10.3774"/>
  </r>
  <r>
    <s v="Import"/>
    <s v="Southern Asia"/>
    <s v="India"/>
    <s v="India - Other"/>
    <x v="44"/>
    <x v="0"/>
    <s v="Direct"/>
    <n v="4"/>
    <n v="6"/>
    <n v="77.73"/>
  </r>
  <r>
    <s v="Import"/>
    <s v="Southern Asia"/>
    <s v="India"/>
    <s v="India - Other"/>
    <x v="96"/>
    <x v="0"/>
    <s v="Direct"/>
    <n v="1"/>
    <n v="1"/>
    <n v="17.934999999999999"/>
  </r>
  <r>
    <s v="Import"/>
    <s v="Southern Asia"/>
    <s v="India"/>
    <s v="Jawaharlal Nehru"/>
    <x v="34"/>
    <x v="0"/>
    <s v="Direct"/>
    <n v="1"/>
    <n v="1"/>
    <n v="24.72"/>
  </r>
  <r>
    <s v="Import"/>
    <s v="Southern Asia"/>
    <s v="India"/>
    <s v="Jawaharlal Nehru"/>
    <x v="1"/>
    <x v="0"/>
    <s v="Direct"/>
    <n v="24"/>
    <n v="28"/>
    <n v="496.96159999999998"/>
  </r>
  <r>
    <s v="Import"/>
    <s v="Southern Asia"/>
    <s v="India"/>
    <s v="Jawaharlal Nehru"/>
    <x v="53"/>
    <x v="0"/>
    <s v="Direct"/>
    <n v="1"/>
    <n v="1"/>
    <n v="17.973600000000001"/>
  </r>
  <r>
    <s v="Import"/>
    <s v="Southern Asia"/>
    <s v="India"/>
    <s v="Jawaharlal Nehru"/>
    <x v="68"/>
    <x v="0"/>
    <s v="Direct"/>
    <n v="0"/>
    <n v="0"/>
    <n v="1.9750000000000001"/>
  </r>
  <r>
    <s v="Import"/>
    <s v="Southern Asia"/>
    <s v="India"/>
    <s v="Jawaharlal Nehru"/>
    <x v="9"/>
    <x v="0"/>
    <s v="Direct"/>
    <n v="17"/>
    <n v="22"/>
    <n v="327.41899999999998"/>
  </r>
  <r>
    <s v="Import"/>
    <s v="Southern Asia"/>
    <s v="India"/>
    <s v="Jawaharlal Nehru"/>
    <x v="12"/>
    <x v="0"/>
    <s v="Direct"/>
    <n v="5"/>
    <n v="6"/>
    <n v="88.2"/>
  </r>
  <r>
    <s v="Import"/>
    <s v="Southern Asia"/>
    <s v="India"/>
    <s v="Jawaharlal Nehru"/>
    <x v="60"/>
    <x v="0"/>
    <s v="Direct"/>
    <n v="2"/>
    <n v="3"/>
    <n v="27.686399999999999"/>
  </r>
  <r>
    <s v="Import"/>
    <s v="Southern Asia"/>
    <s v="India"/>
    <s v="Jawaharlal Nehru"/>
    <x v="0"/>
    <x v="0"/>
    <s v="Direct"/>
    <n v="22"/>
    <n v="32"/>
    <n v="305.04539999999997"/>
  </r>
  <r>
    <s v="Import"/>
    <s v="Southern Asia"/>
    <s v="India"/>
    <s v="Jawaharlal Nehru"/>
    <x v="96"/>
    <x v="0"/>
    <s v="Direct"/>
    <n v="0"/>
    <n v="0"/>
    <n v="0.62309999999999999"/>
  </r>
  <r>
    <s v="Import"/>
    <s v="Southern Asia"/>
    <s v="India"/>
    <s v="Jawaharlal Nehru"/>
    <x v="21"/>
    <x v="0"/>
    <s v="Direct"/>
    <n v="6"/>
    <n v="12"/>
    <n v="85.388000000000005"/>
  </r>
  <r>
    <s v="Import"/>
    <s v="Southern Asia"/>
    <s v="India"/>
    <s v="Jawaharlal Nehru"/>
    <x v="5"/>
    <x v="0"/>
    <s v="Direct"/>
    <n v="1"/>
    <n v="1"/>
    <n v="3.2187999999999999"/>
  </r>
  <r>
    <s v="Import"/>
    <s v="Southern Asia"/>
    <s v="India"/>
    <s v="Madras"/>
    <x v="1"/>
    <x v="0"/>
    <s v="Direct"/>
    <n v="3"/>
    <n v="3"/>
    <n v="74.400000000000006"/>
  </r>
  <r>
    <s v="Import"/>
    <s v="Southern Asia"/>
    <s v="India"/>
    <s v="Madras"/>
    <x v="99"/>
    <x v="0"/>
    <s v="Direct"/>
    <n v="1"/>
    <n v="1"/>
    <n v="27.279"/>
  </r>
  <r>
    <s v="Import"/>
    <s v="Southern Asia"/>
    <s v="India"/>
    <s v="Madras"/>
    <x v="17"/>
    <x v="0"/>
    <s v="Direct"/>
    <n v="13"/>
    <n v="13"/>
    <n v="347.19"/>
  </r>
  <r>
    <s v="Import"/>
    <s v="Southern Asia"/>
    <s v="India"/>
    <s v="Madras"/>
    <x v="44"/>
    <x v="0"/>
    <s v="Direct"/>
    <n v="5"/>
    <n v="5"/>
    <n v="80.892399999999995"/>
  </r>
  <r>
    <s v="Import"/>
    <s v="Southern Asia"/>
    <s v="India"/>
    <s v="Mundra"/>
    <x v="9"/>
    <x v="0"/>
    <s v="Direct"/>
    <n v="15"/>
    <n v="27"/>
    <n v="223.40620000000001"/>
  </r>
  <r>
    <s v="Import"/>
    <s v="Southern Asia"/>
    <s v="India"/>
    <s v="Mundra"/>
    <x v="22"/>
    <x v="0"/>
    <s v="Direct"/>
    <n v="0"/>
    <n v="0"/>
    <n v="1.014"/>
  </r>
  <r>
    <s v="Import"/>
    <s v="Southern Asia"/>
    <s v="India"/>
    <s v="Mundra"/>
    <x v="80"/>
    <x v="2"/>
    <s v="Direct"/>
    <n v="34"/>
    <n v="0"/>
    <n v="30.09"/>
  </r>
  <r>
    <s v="Import"/>
    <s v="Southern Asia"/>
    <s v="India"/>
    <s v="Mundra"/>
    <x v="14"/>
    <x v="0"/>
    <s v="Direct"/>
    <n v="0"/>
    <n v="0"/>
    <n v="2.0478999999999998"/>
  </r>
  <r>
    <s v="Import"/>
    <s v="Southern Asia"/>
    <s v="India"/>
    <s v="Mundra"/>
    <x v="17"/>
    <x v="0"/>
    <s v="Direct"/>
    <n v="32"/>
    <n v="32"/>
    <n v="649.91999999999996"/>
  </r>
  <r>
    <s v="Import"/>
    <s v="Southern Asia"/>
    <s v="India"/>
    <s v="Mundra"/>
    <x v="44"/>
    <x v="0"/>
    <s v="Direct"/>
    <n v="1"/>
    <n v="2"/>
    <n v="9.7067999999999994"/>
  </r>
  <r>
    <s v="Import"/>
    <s v="Southern Asia"/>
    <s v="India"/>
    <s v="Mundra"/>
    <x v="96"/>
    <x v="0"/>
    <s v="Direct"/>
    <n v="2"/>
    <n v="2"/>
    <n v="46.292000000000002"/>
  </r>
  <r>
    <s v="Import"/>
    <s v="Southern Asia"/>
    <s v="India"/>
    <s v="Mundra"/>
    <x v="21"/>
    <x v="0"/>
    <s v="Direct"/>
    <n v="13"/>
    <n v="24"/>
    <n v="169.48230000000001"/>
  </r>
  <r>
    <s v="Import"/>
    <s v="Southern Asia"/>
    <s v="India"/>
    <s v="Panipat"/>
    <x v="10"/>
    <x v="0"/>
    <s v="Direct"/>
    <n v="1"/>
    <n v="2"/>
    <n v="5.5811000000000002"/>
  </r>
  <r>
    <s v="Import"/>
    <s v="Southern Asia"/>
    <s v="India"/>
    <s v="Patparganj"/>
    <x v="71"/>
    <x v="0"/>
    <s v="Direct"/>
    <n v="0"/>
    <n v="0"/>
    <n v="4.2962999999999996"/>
  </r>
  <r>
    <s v="Import"/>
    <s v="Southern Asia"/>
    <s v="India"/>
    <s v="Patparganj"/>
    <x v="58"/>
    <x v="0"/>
    <s v="Direct"/>
    <n v="0"/>
    <n v="0"/>
    <n v="1.4081999999999999"/>
  </r>
  <r>
    <s v="Import"/>
    <s v="Southern Asia"/>
    <s v="India"/>
    <s v="Patparganj"/>
    <x v="9"/>
    <x v="0"/>
    <s v="Direct"/>
    <n v="1"/>
    <n v="2"/>
    <n v="11.0299"/>
  </r>
  <r>
    <s v="Import"/>
    <s v="Southern Asia"/>
    <s v="India"/>
    <s v="Patparganj"/>
    <x v="22"/>
    <x v="0"/>
    <s v="Direct"/>
    <n v="7"/>
    <n v="14"/>
    <n v="59.6327"/>
  </r>
  <r>
    <s v="Import"/>
    <s v="South-East Asia"/>
    <s v="Singapore"/>
    <s v="Singapore"/>
    <x v="35"/>
    <x v="0"/>
    <s v="Direct"/>
    <n v="276"/>
    <n v="347"/>
    <n v="739.8"/>
  </r>
  <r>
    <s v="Import"/>
    <s v="South-East Asia"/>
    <s v="Singapore"/>
    <s v="Singapore"/>
    <x v="51"/>
    <x v="0"/>
    <s v="Direct"/>
    <n v="2"/>
    <n v="4"/>
    <n v="13.7415"/>
  </r>
  <r>
    <s v="Import"/>
    <s v="South-East Asia"/>
    <s v="Singapore"/>
    <s v="Singapore"/>
    <x v="49"/>
    <x v="0"/>
    <s v="Direct"/>
    <n v="2"/>
    <n v="3"/>
    <n v="33.031799999999997"/>
  </r>
  <r>
    <s v="Import"/>
    <s v="South-East Asia"/>
    <s v="Singapore"/>
    <s v="Singapore"/>
    <x v="32"/>
    <x v="0"/>
    <s v="Direct"/>
    <n v="1"/>
    <n v="2"/>
    <n v="22.273800000000001"/>
  </r>
  <r>
    <s v="Import"/>
    <s v="South-East Asia"/>
    <s v="Singapore"/>
    <s v="Singapore"/>
    <x v="81"/>
    <x v="0"/>
    <s v="Direct"/>
    <n v="1"/>
    <n v="1"/>
    <n v="18.259"/>
  </r>
  <r>
    <s v="Import"/>
    <s v="South-East Asia"/>
    <s v="Singapore"/>
    <s v="Singapore"/>
    <x v="8"/>
    <x v="0"/>
    <s v="Direct"/>
    <n v="0"/>
    <n v="0"/>
    <n v="1.82"/>
  </r>
  <r>
    <s v="Import"/>
    <s v="South-East Asia"/>
    <s v="Singapore"/>
    <s v="Singapore"/>
    <x v="54"/>
    <x v="0"/>
    <s v="Direct"/>
    <n v="55"/>
    <n v="82"/>
    <n v="1600.7447999999999"/>
  </r>
  <r>
    <s v="Import"/>
    <s v="South-East Asia"/>
    <s v="Singapore"/>
    <s v="Singapore"/>
    <x v="4"/>
    <x v="2"/>
    <s v="Direct"/>
    <n v="39"/>
    <n v="0"/>
    <n v="116.312"/>
  </r>
  <r>
    <s v="Import"/>
    <s v="South-East Asia"/>
    <s v="Singapore"/>
    <s v="Singapore"/>
    <x v="24"/>
    <x v="2"/>
    <s v="Direct"/>
    <n v="1"/>
    <n v="0"/>
    <n v="2.2000000000000002"/>
  </r>
  <r>
    <s v="Import"/>
    <s v="South-East Asia"/>
    <s v="Singapore"/>
    <s v="Singapore"/>
    <x v="20"/>
    <x v="0"/>
    <s v="Direct"/>
    <n v="2"/>
    <n v="2"/>
    <n v="20.107500000000002"/>
  </r>
  <r>
    <s v="Import"/>
    <s v="South-East Asia"/>
    <s v="Singapore"/>
    <s v="Singapore"/>
    <x v="11"/>
    <x v="1"/>
    <s v="Direct"/>
    <n v="10"/>
    <n v="0"/>
    <n v="173651.41"/>
  </r>
  <r>
    <s v="Import"/>
    <s v="South-East Asia"/>
    <s v="Singapore"/>
    <s v="Singapore"/>
    <x v="75"/>
    <x v="0"/>
    <s v="Direct"/>
    <n v="6"/>
    <n v="11"/>
    <n v="105.3338"/>
  </r>
  <r>
    <s v="Import"/>
    <s v="South-East Asia"/>
    <s v="Singapore"/>
    <s v="Singapore"/>
    <x v="10"/>
    <x v="0"/>
    <s v="Direct"/>
    <n v="2"/>
    <n v="4"/>
    <n v="29.918299999999999"/>
  </r>
  <r>
    <s v="Import"/>
    <s v="South-East Asia"/>
    <s v="Thailand"/>
    <s v="Bangkok"/>
    <x v="58"/>
    <x v="0"/>
    <s v="Direct"/>
    <n v="1"/>
    <n v="1"/>
    <n v="8.4004999999999992"/>
  </r>
  <r>
    <s v="Import"/>
    <s v="South-East Asia"/>
    <s v="Thailand"/>
    <s v="Bangkok"/>
    <x v="32"/>
    <x v="0"/>
    <s v="Direct"/>
    <n v="4"/>
    <n v="8"/>
    <n v="113.7568"/>
  </r>
  <r>
    <s v="Import"/>
    <s v="South-East Asia"/>
    <s v="Thailand"/>
    <s v="Bangkok"/>
    <x v="4"/>
    <x v="0"/>
    <s v="Direct"/>
    <n v="1"/>
    <n v="1"/>
    <n v="0.97499999999999998"/>
  </r>
  <r>
    <s v="Import"/>
    <s v="South-East Asia"/>
    <s v="Thailand"/>
    <s v="Bangkok"/>
    <x v="75"/>
    <x v="0"/>
    <s v="Direct"/>
    <n v="1"/>
    <n v="1"/>
    <n v="6.78"/>
  </r>
  <r>
    <s v="Import"/>
    <s v="South-East Asia"/>
    <s v="Thailand"/>
    <s v="Bangkok Modern Terminals"/>
    <x v="12"/>
    <x v="0"/>
    <s v="Direct"/>
    <n v="1"/>
    <n v="1"/>
    <n v="2.085"/>
  </r>
  <r>
    <s v="Import"/>
    <s v="South-East Asia"/>
    <s v="Thailand"/>
    <s v="Bangkok Modern Terminals"/>
    <x v="0"/>
    <x v="0"/>
    <s v="Direct"/>
    <n v="2"/>
    <n v="2"/>
    <n v="26.109000000000002"/>
  </r>
  <r>
    <s v="Import"/>
    <s v="South-East Asia"/>
    <s v="Thailand"/>
    <s v="Laem Chabang"/>
    <x v="90"/>
    <x v="0"/>
    <s v="Direct"/>
    <n v="2"/>
    <n v="2"/>
    <n v="54.911999999999999"/>
  </r>
  <r>
    <s v="Import"/>
    <s v="South-East Asia"/>
    <s v="Thailand"/>
    <s v="Laem Chabang"/>
    <x v="89"/>
    <x v="0"/>
    <s v="Direct"/>
    <n v="5"/>
    <n v="5"/>
    <n v="100.2645"/>
  </r>
  <r>
    <s v="Import"/>
    <s v="South-East Asia"/>
    <s v="Thailand"/>
    <s v="Laem Chabang"/>
    <x v="1"/>
    <x v="0"/>
    <s v="Direct"/>
    <n v="40"/>
    <n v="43"/>
    <n v="874.34310000000005"/>
  </r>
  <r>
    <s v="Import"/>
    <s v="South-East Asia"/>
    <s v="Thailand"/>
    <s v="Laem Chabang"/>
    <x v="99"/>
    <x v="0"/>
    <s v="Direct"/>
    <n v="159"/>
    <n v="159"/>
    <n v="4276.34"/>
  </r>
  <r>
    <s v="Import"/>
    <s v="South-East Asia"/>
    <s v="Thailand"/>
    <s v="Laem Chabang"/>
    <x v="9"/>
    <x v="0"/>
    <s v="Direct"/>
    <n v="29"/>
    <n v="34"/>
    <n v="615.02"/>
  </r>
  <r>
    <s v="Import"/>
    <s v="South-East Asia"/>
    <s v="Thailand"/>
    <s v="Laem Chabang"/>
    <x v="22"/>
    <x v="0"/>
    <s v="Direct"/>
    <n v="1"/>
    <n v="2"/>
    <n v="8.1679999999999993"/>
  </r>
  <r>
    <s v="Import"/>
    <s v="South-East Asia"/>
    <s v="Thailand"/>
    <s v="Laem Chabang"/>
    <x v="44"/>
    <x v="0"/>
    <s v="Direct"/>
    <n v="16"/>
    <n v="28"/>
    <n v="162.3047"/>
  </r>
  <r>
    <s v="Import"/>
    <s v="South-East Asia"/>
    <s v="Thailand"/>
    <s v="Laem Chabang"/>
    <x v="11"/>
    <x v="0"/>
    <s v="Direct"/>
    <n v="2"/>
    <n v="2"/>
    <n v="39.643999999999998"/>
  </r>
  <r>
    <s v="Import"/>
    <s v="South-East Asia"/>
    <s v="Thailand"/>
    <s v="Lat Krabang"/>
    <x v="68"/>
    <x v="0"/>
    <s v="Direct"/>
    <n v="3"/>
    <n v="3"/>
    <n v="54.617400000000004"/>
  </r>
  <r>
    <s v="Import"/>
    <s v="South-East Asia"/>
    <s v="Vietnam"/>
    <s v="Cat Lai"/>
    <x v="49"/>
    <x v="0"/>
    <s v="Direct"/>
    <n v="2"/>
    <n v="3"/>
    <n v="31.437999999999999"/>
  </r>
  <r>
    <s v="Import"/>
    <s v="Southern Asia"/>
    <s v="India"/>
    <s v="Patparganj"/>
    <x v="60"/>
    <x v="0"/>
    <s v="Direct"/>
    <n v="1"/>
    <n v="2"/>
    <n v="9.3306000000000004"/>
  </r>
  <r>
    <s v="Import"/>
    <s v="Southern Asia"/>
    <s v="India"/>
    <s v="Pipavav (Victor) Port"/>
    <x v="53"/>
    <x v="0"/>
    <s v="Direct"/>
    <n v="2"/>
    <n v="2"/>
    <n v="38.241300000000003"/>
  </r>
  <r>
    <s v="Import"/>
    <s v="Southern Asia"/>
    <s v="India"/>
    <s v="Pipavav (Victor) Port"/>
    <x v="10"/>
    <x v="0"/>
    <s v="Direct"/>
    <n v="5"/>
    <n v="7"/>
    <n v="31.389600000000002"/>
  </r>
  <r>
    <s v="Import"/>
    <s v="Southern Asia"/>
    <s v="India"/>
    <s v="Pipavav (Victor) Port"/>
    <x v="2"/>
    <x v="0"/>
    <s v="Direct"/>
    <n v="1"/>
    <n v="1"/>
    <n v="3.03"/>
  </r>
  <r>
    <s v="Import"/>
    <s v="Southern Asia"/>
    <s v="India"/>
    <s v="Pune"/>
    <x v="26"/>
    <x v="0"/>
    <s v="Direct"/>
    <n v="2"/>
    <n v="4"/>
    <n v="18.489999999999998"/>
  </r>
  <r>
    <s v="Import"/>
    <s v="Southern Asia"/>
    <s v="India"/>
    <s v="Tuticorin"/>
    <x v="51"/>
    <x v="0"/>
    <s v="Direct"/>
    <n v="1"/>
    <n v="1"/>
    <n v="27.67"/>
  </r>
  <r>
    <s v="Import"/>
    <s v="Southern Asia"/>
    <s v="India"/>
    <s v="Tuticorin"/>
    <x v="4"/>
    <x v="0"/>
    <s v="Direct"/>
    <n v="4"/>
    <n v="7"/>
    <n v="35.090000000000003"/>
  </r>
  <r>
    <s v="Import"/>
    <s v="Southern Asia"/>
    <s v="India"/>
    <s v="Tuticorin"/>
    <x v="2"/>
    <x v="0"/>
    <s v="Direct"/>
    <n v="2"/>
    <n v="4"/>
    <n v="51.82"/>
  </r>
  <r>
    <s v="Import"/>
    <s v="Southern Asia"/>
    <s v="India"/>
    <s v="Tuticorin"/>
    <x v="26"/>
    <x v="0"/>
    <s v="Direct"/>
    <n v="2"/>
    <n v="4"/>
    <n v="23.66"/>
  </r>
  <r>
    <s v="Import"/>
    <s v="Southern Asia"/>
    <s v="Pakistan"/>
    <s v="Karachi"/>
    <x v="20"/>
    <x v="0"/>
    <s v="Direct"/>
    <n v="2"/>
    <n v="3"/>
    <n v="46.207999999999998"/>
  </r>
  <r>
    <s v="Import"/>
    <s v="Southern Asia"/>
    <s v="Pakistan"/>
    <s v="Karachi"/>
    <x v="10"/>
    <x v="0"/>
    <s v="Direct"/>
    <n v="19"/>
    <n v="33"/>
    <n v="321.18090000000001"/>
  </r>
  <r>
    <s v="Import"/>
    <s v="Southern Asia"/>
    <s v="Sri Lanka"/>
    <s v="Colombo"/>
    <x v="0"/>
    <x v="0"/>
    <s v="Direct"/>
    <n v="1"/>
    <n v="1"/>
    <n v="6.8295000000000003"/>
  </r>
  <r>
    <s v="Import"/>
    <s v="U.S.A."/>
    <s v="United States Of America"/>
    <s v="Baltimore"/>
    <x v="4"/>
    <x v="2"/>
    <s v="Direct"/>
    <n v="3"/>
    <n v="0"/>
    <n v="3.242"/>
  </r>
  <r>
    <s v="Import"/>
    <s v="U.S.A."/>
    <s v="United States Of America"/>
    <s v="Charleston"/>
    <x v="0"/>
    <x v="0"/>
    <s v="Direct"/>
    <n v="1"/>
    <n v="2"/>
    <n v="8.7200000000000006"/>
  </r>
  <r>
    <s v="Import"/>
    <s v="U.S.A."/>
    <s v="United States Of America"/>
    <s v="Charleston"/>
    <x v="21"/>
    <x v="0"/>
    <s v="Direct"/>
    <n v="31"/>
    <n v="62"/>
    <n v="584.80100000000004"/>
  </r>
  <r>
    <s v="Import"/>
    <s v="U.S.A."/>
    <s v="United States Of America"/>
    <s v="Chicago"/>
    <x v="44"/>
    <x v="0"/>
    <s v="Direct"/>
    <n v="1"/>
    <n v="2"/>
    <n v="22.38"/>
  </r>
  <r>
    <s v="Import"/>
    <s v="U.S.A."/>
    <s v="United States Of America"/>
    <s v="Chicago"/>
    <x v="12"/>
    <x v="0"/>
    <s v="Direct"/>
    <n v="1"/>
    <n v="1"/>
    <n v="3.7067000000000001"/>
  </r>
  <r>
    <s v="Import"/>
    <s v="U.S.A."/>
    <s v="United States Of America"/>
    <s v="Chicago"/>
    <x v="26"/>
    <x v="0"/>
    <s v="Direct"/>
    <n v="1"/>
    <n v="2"/>
    <n v="3.4018999999999999"/>
  </r>
  <r>
    <s v="Import"/>
    <s v="U.S.A."/>
    <s v="United States Of America"/>
    <s v="Columbus"/>
    <x v="4"/>
    <x v="0"/>
    <s v="Direct"/>
    <n v="1"/>
    <n v="2"/>
    <n v="8.11"/>
  </r>
  <r>
    <s v="Import"/>
    <s v="U.S.A."/>
    <s v="United States Of America"/>
    <s v="Galveston"/>
    <x v="26"/>
    <x v="2"/>
    <s v="Direct"/>
    <n v="3"/>
    <n v="0"/>
    <n v="137.267"/>
  </r>
  <r>
    <s v="Import"/>
    <s v="U.S.A."/>
    <s v="United States Of America"/>
    <s v="Houston"/>
    <x v="4"/>
    <x v="0"/>
    <s v="Direct"/>
    <n v="2"/>
    <n v="3"/>
    <n v="2.4159000000000002"/>
  </r>
  <r>
    <s v="Import"/>
    <s v="U.S.A."/>
    <s v="United States Of America"/>
    <s v="Kansas City"/>
    <x v="12"/>
    <x v="0"/>
    <s v="Direct"/>
    <n v="4"/>
    <n v="8"/>
    <n v="31.0611"/>
  </r>
  <r>
    <s v="Import"/>
    <s v="U.S.A."/>
    <s v="United States Of America"/>
    <s v="Long Beach"/>
    <x v="4"/>
    <x v="0"/>
    <s v="Direct"/>
    <n v="27"/>
    <n v="54"/>
    <n v="427.512"/>
  </r>
  <r>
    <s v="Import"/>
    <s v="U.S.A."/>
    <s v="United States Of America"/>
    <s v="Long Beach"/>
    <x v="75"/>
    <x v="0"/>
    <s v="Direct"/>
    <n v="2"/>
    <n v="4"/>
    <n v="20.417000000000002"/>
  </r>
  <r>
    <s v="Import"/>
    <s v="U.S.A."/>
    <s v="United States Of America"/>
    <s v="Los Angeles"/>
    <x v="89"/>
    <x v="0"/>
    <s v="Direct"/>
    <n v="1"/>
    <n v="1"/>
    <n v="10.462999999999999"/>
  </r>
  <r>
    <s v="Import"/>
    <s v="U.S.A."/>
    <s v="United States Of America"/>
    <s v="Los Angeles"/>
    <x v="80"/>
    <x v="0"/>
    <s v="Direct"/>
    <n v="1"/>
    <n v="2"/>
    <n v="2.1930999999999998"/>
  </r>
  <r>
    <s v="Import"/>
    <s v="U.S.A."/>
    <s v="United States Of America"/>
    <s v="Los Angeles"/>
    <x v="62"/>
    <x v="0"/>
    <s v="Direct"/>
    <n v="1"/>
    <n v="2"/>
    <n v="18.38"/>
  </r>
  <r>
    <s v="Import"/>
    <s v="U.S.A."/>
    <s v="United States Of America"/>
    <s v="Los Angeles"/>
    <x v="0"/>
    <x v="0"/>
    <s v="Direct"/>
    <n v="3"/>
    <n v="5"/>
    <n v="23.4924"/>
  </r>
  <r>
    <s v="Import"/>
    <s v="U.S.A."/>
    <s v="United States Of America"/>
    <s v="Miami"/>
    <x v="12"/>
    <x v="0"/>
    <s v="Direct"/>
    <n v="1"/>
    <n v="1"/>
    <n v="1.248"/>
  </r>
  <r>
    <s v="Import"/>
    <s v="U.S.A."/>
    <s v="United States Of America"/>
    <s v="New York"/>
    <x v="4"/>
    <x v="0"/>
    <s v="Direct"/>
    <n v="4"/>
    <n v="6"/>
    <n v="25.993099999999998"/>
  </r>
  <r>
    <s v="Import"/>
    <s v="U.S.A."/>
    <s v="United States Of America"/>
    <s v="Norfolk"/>
    <x v="0"/>
    <x v="0"/>
    <s v="Direct"/>
    <n v="3"/>
    <n v="5"/>
    <n v="29.937999999999999"/>
  </r>
  <r>
    <s v="Import"/>
    <s v="U.S.A."/>
    <s v="United States Of America"/>
    <s v="Oakland"/>
    <x v="17"/>
    <x v="0"/>
    <s v="Direct"/>
    <n v="2"/>
    <n v="4"/>
    <n v="37.648000000000003"/>
  </r>
  <r>
    <s v="Import"/>
    <s v="U.S.A."/>
    <s v="United States Of America"/>
    <s v="Oakland"/>
    <x v="44"/>
    <x v="0"/>
    <s v="Direct"/>
    <n v="1"/>
    <n v="1"/>
    <n v="13.037000000000001"/>
  </r>
  <r>
    <s v="Import"/>
    <s v="U.S.A."/>
    <s v="United States Of America"/>
    <s v="Oakland"/>
    <x v="18"/>
    <x v="0"/>
    <s v="Direct"/>
    <n v="1"/>
    <n v="1"/>
    <n v="20.495999999999999"/>
  </r>
  <r>
    <s v="Import"/>
    <s v="U.S.A."/>
    <s v="United States Of America"/>
    <s v="Savannah"/>
    <x v="54"/>
    <x v="0"/>
    <s v="Direct"/>
    <n v="13"/>
    <n v="13"/>
    <n v="202.47200000000001"/>
  </r>
  <r>
    <s v="Import"/>
    <s v="U.S.A."/>
    <s v="United States Of America"/>
    <s v="Savannah"/>
    <x v="4"/>
    <x v="2"/>
    <s v="Direct"/>
    <n v="28"/>
    <n v="0"/>
    <n v="106.504"/>
  </r>
  <r>
    <s v="Import"/>
    <s v="U.S.A."/>
    <s v="United States Of America"/>
    <s v="USA - other"/>
    <x v="1"/>
    <x v="0"/>
    <s v="Direct"/>
    <n v="3"/>
    <n v="4"/>
    <n v="52.439399999999999"/>
  </r>
  <r>
    <s v="Import"/>
    <s v="U.S.A."/>
    <s v="United States Of America"/>
    <s v="USA - other"/>
    <x v="22"/>
    <x v="0"/>
    <s v="Direct"/>
    <n v="1"/>
    <n v="2"/>
    <n v="11.526999999999999"/>
  </r>
  <r>
    <s v="Import"/>
    <s v="U.S.A."/>
    <s v="United States Of America"/>
    <s v="USA - other"/>
    <x v="12"/>
    <x v="0"/>
    <s v="Direct"/>
    <n v="2"/>
    <n v="3"/>
    <n v="10.813000000000001"/>
  </r>
  <r>
    <s v="Import"/>
    <s v="U.S.A."/>
    <s v="United States Of America"/>
    <s v="USA - other"/>
    <x v="21"/>
    <x v="0"/>
    <s v="Direct"/>
    <n v="1"/>
    <n v="2"/>
    <n v="11.087999999999999"/>
  </r>
  <r>
    <s v="Import"/>
    <s v="United Kingdom and Ireland"/>
    <s v="Ireland"/>
    <s v="Carrickmacross"/>
    <x v="3"/>
    <x v="0"/>
    <s v="Direct"/>
    <n v="2"/>
    <n v="4"/>
    <n v="12.493"/>
  </r>
  <r>
    <s v="Import"/>
    <s v="United Kingdom and Ireland"/>
    <s v="Ireland"/>
    <s v="Cork"/>
    <x v="2"/>
    <x v="0"/>
    <s v="Direct"/>
    <n v="4"/>
    <n v="4"/>
    <n v="88"/>
  </r>
  <r>
    <s v="Import"/>
    <s v="United Kingdom and Ireland"/>
    <s v="Ireland"/>
    <s v="Dublin"/>
    <x v="26"/>
    <x v="0"/>
    <s v="Direct"/>
    <n v="1"/>
    <n v="2"/>
    <n v="18"/>
  </r>
  <r>
    <s v="Import"/>
    <s v="United Kingdom and Ireland"/>
    <s v="United Kingdom"/>
    <s v="Belfast"/>
    <x v="26"/>
    <x v="0"/>
    <s v="Direct"/>
    <n v="4"/>
    <n v="8"/>
    <n v="45.1"/>
  </r>
  <r>
    <s v="Import"/>
    <s v="United Kingdom and Ireland"/>
    <s v="United Kingdom"/>
    <s v="CAERSWS"/>
    <x v="8"/>
    <x v="0"/>
    <s v="Direct"/>
    <n v="1"/>
    <n v="2"/>
    <n v="20"/>
  </r>
  <r>
    <s v="Import"/>
    <s v="United Kingdom and Ireland"/>
    <s v="United Kingdom"/>
    <s v="Cheadle"/>
    <x v="62"/>
    <x v="0"/>
    <s v="Direct"/>
    <n v="1"/>
    <n v="2"/>
    <n v="21.271000000000001"/>
  </r>
  <r>
    <s v="Import"/>
    <s v="United Kingdom and Ireland"/>
    <s v="United Kingdom"/>
    <s v="Cheadle"/>
    <x v="44"/>
    <x v="0"/>
    <s v="Direct"/>
    <n v="1"/>
    <n v="2"/>
    <n v="28.181000000000001"/>
  </r>
  <r>
    <s v="Import"/>
    <s v="United Kingdom and Ireland"/>
    <s v="United Kingdom"/>
    <s v="CWMBRAN"/>
    <x v="51"/>
    <x v="0"/>
    <s v="Direct"/>
    <n v="3"/>
    <n v="6"/>
    <n v="17.61"/>
  </r>
  <r>
    <s v="Import"/>
    <s v="United Kingdom and Ireland"/>
    <s v="United Kingdom"/>
    <s v="DAVENTRY"/>
    <x v="12"/>
    <x v="0"/>
    <s v="Direct"/>
    <n v="3"/>
    <n v="6"/>
    <n v="22.5"/>
  </r>
  <r>
    <s v="Import"/>
    <s v="United Kingdom and Ireland"/>
    <s v="United Kingdom"/>
    <s v="DEESIDE"/>
    <x v="12"/>
    <x v="0"/>
    <s v="Direct"/>
    <n v="1"/>
    <n v="2"/>
    <n v="8.2609999999999992"/>
  </r>
  <r>
    <s v="Import"/>
    <s v="United Kingdom and Ireland"/>
    <s v="United Kingdom"/>
    <s v="Felixstowe"/>
    <x v="26"/>
    <x v="0"/>
    <s v="Direct"/>
    <n v="1"/>
    <n v="2"/>
    <n v="16.36"/>
  </r>
  <r>
    <s v="Import"/>
    <s v="United Kingdom and Ireland"/>
    <s v="United Kingdom"/>
    <s v="Glasgow"/>
    <x v="57"/>
    <x v="0"/>
    <s v="Direct"/>
    <n v="1"/>
    <n v="1"/>
    <n v="10.836"/>
  </r>
  <r>
    <s v="Import"/>
    <s v="United Kingdom and Ireland"/>
    <s v="United Kingdom"/>
    <s v="Grays"/>
    <x v="57"/>
    <x v="0"/>
    <s v="Direct"/>
    <n v="1"/>
    <n v="2"/>
    <n v="18.55"/>
  </r>
  <r>
    <s v="Import"/>
    <s v="United Kingdom and Ireland"/>
    <s v="United Kingdom"/>
    <s v="Leominster"/>
    <x v="0"/>
    <x v="0"/>
    <s v="Direct"/>
    <n v="1"/>
    <n v="2"/>
    <n v="25.382999999999999"/>
  </r>
  <r>
    <s v="Import"/>
    <s v="United Kingdom and Ireland"/>
    <s v="United Kingdom"/>
    <s v="London Gateway Port"/>
    <x v="1"/>
    <x v="0"/>
    <s v="Direct"/>
    <n v="1"/>
    <n v="2"/>
    <n v="19.489999999999998"/>
  </r>
  <r>
    <s v="Import"/>
    <s v="South-East Asia"/>
    <s v="Vietnam"/>
    <s v="Cat Lai"/>
    <x v="54"/>
    <x v="0"/>
    <s v="Direct"/>
    <n v="14"/>
    <n v="28"/>
    <n v="308.21960000000001"/>
  </r>
  <r>
    <s v="Import"/>
    <s v="South-East Asia"/>
    <s v="Vietnam"/>
    <s v="Haiphong"/>
    <x v="99"/>
    <x v="0"/>
    <s v="Direct"/>
    <n v="97"/>
    <n v="97"/>
    <n v="2359.36"/>
  </r>
  <r>
    <s v="Import"/>
    <s v="South-East Asia"/>
    <s v="Vietnam"/>
    <s v="Haiphong"/>
    <x v="14"/>
    <x v="0"/>
    <s v="Direct"/>
    <n v="3"/>
    <n v="6"/>
    <n v="31.26"/>
  </r>
  <r>
    <s v="Import"/>
    <s v="South-East Asia"/>
    <s v="Vietnam"/>
    <s v="Haiphong"/>
    <x v="12"/>
    <x v="0"/>
    <s v="Direct"/>
    <n v="2"/>
    <n v="2"/>
    <n v="42.6203"/>
  </r>
  <r>
    <s v="Import"/>
    <s v="South-East Asia"/>
    <s v="Vietnam"/>
    <s v="Qui Nhon"/>
    <x v="32"/>
    <x v="0"/>
    <s v="Direct"/>
    <n v="14"/>
    <n v="23"/>
    <n v="88.543099999999995"/>
  </r>
  <r>
    <s v="Import"/>
    <s v="South-East Asia"/>
    <s v="Vietnam"/>
    <s v="Saigon"/>
    <x v="58"/>
    <x v="0"/>
    <s v="Direct"/>
    <n v="2"/>
    <n v="2"/>
    <n v="24.241"/>
  </r>
  <r>
    <s v="Import"/>
    <s v="South-East Asia"/>
    <s v="Vietnam"/>
    <s v="Saigon"/>
    <x v="49"/>
    <x v="0"/>
    <s v="Direct"/>
    <n v="3"/>
    <n v="4"/>
    <n v="27.256699999999999"/>
  </r>
  <r>
    <s v="Import"/>
    <s v="South-East Asia"/>
    <s v="Vietnam"/>
    <s v="Saigon"/>
    <x v="8"/>
    <x v="0"/>
    <s v="Direct"/>
    <n v="7"/>
    <n v="14"/>
    <n v="35.532200000000003"/>
  </r>
  <r>
    <s v="Import"/>
    <s v="South-East Asia"/>
    <s v="Vietnam"/>
    <s v="Saigon"/>
    <x v="75"/>
    <x v="0"/>
    <s v="Direct"/>
    <n v="2"/>
    <n v="4"/>
    <n v="21.324000000000002"/>
  </r>
  <r>
    <s v="Import"/>
    <s v="South-East Asia"/>
    <s v="Vietnam"/>
    <s v="Saigon"/>
    <x v="84"/>
    <x v="0"/>
    <s v="Direct"/>
    <n v="16"/>
    <n v="16"/>
    <n v="363.67"/>
  </r>
  <r>
    <s v="Import"/>
    <s v="South-East Asia"/>
    <s v="Vietnam"/>
    <s v="Saigon"/>
    <x v="10"/>
    <x v="0"/>
    <s v="Direct"/>
    <n v="8"/>
    <n v="14"/>
    <n v="30.895900000000001"/>
  </r>
  <r>
    <s v="Import"/>
    <s v="South-East Asia"/>
    <s v="Vietnam"/>
    <s v="Saigon"/>
    <x v="2"/>
    <x v="0"/>
    <s v="Direct"/>
    <n v="7"/>
    <n v="12"/>
    <n v="82.027500000000003"/>
  </r>
  <r>
    <s v="Import"/>
    <s v="Southern Asia"/>
    <s v="Bangladesh"/>
    <s v="Chittagong"/>
    <x v="2"/>
    <x v="0"/>
    <s v="Direct"/>
    <n v="1"/>
    <n v="1"/>
    <n v="16.934000000000001"/>
  </r>
  <r>
    <s v="Import"/>
    <s v="Southern Asia"/>
    <s v="India"/>
    <s v="Calcutta"/>
    <x v="66"/>
    <x v="0"/>
    <s v="Direct"/>
    <n v="2"/>
    <n v="2"/>
    <n v="19.279"/>
  </r>
  <r>
    <s v="Import"/>
    <s v="Southern Asia"/>
    <s v="India"/>
    <s v="Calcutta"/>
    <x v="54"/>
    <x v="0"/>
    <s v="Direct"/>
    <n v="4"/>
    <n v="4"/>
    <n v="105.82"/>
  </r>
  <r>
    <s v="Import"/>
    <s v="Southern Asia"/>
    <s v="India"/>
    <s v="Cochin"/>
    <x v="79"/>
    <x v="0"/>
    <s v="Direct"/>
    <n v="1"/>
    <n v="1"/>
    <n v="11.154999999999999"/>
  </r>
  <r>
    <s v="Import"/>
    <s v="Southern Asia"/>
    <s v="India"/>
    <s v="Cochin"/>
    <x v="10"/>
    <x v="0"/>
    <s v="Direct"/>
    <n v="3"/>
    <n v="6"/>
    <n v="39.917999999999999"/>
  </r>
  <r>
    <s v="Import"/>
    <s v="Southern Asia"/>
    <s v="India"/>
    <s v="DADRI"/>
    <x v="44"/>
    <x v="0"/>
    <s v="Direct"/>
    <n v="1"/>
    <n v="1"/>
    <n v="6.891"/>
  </r>
  <r>
    <s v="Import"/>
    <s v="Southern Asia"/>
    <s v="India"/>
    <s v="Delhi"/>
    <x v="4"/>
    <x v="0"/>
    <s v="Direct"/>
    <n v="1"/>
    <n v="2"/>
    <n v="12.07"/>
  </r>
  <r>
    <s v="Import"/>
    <s v="Southern Asia"/>
    <s v="India"/>
    <s v="Garhi Harsaru"/>
    <x v="2"/>
    <x v="0"/>
    <s v="Direct"/>
    <n v="1"/>
    <n v="2"/>
    <n v="26.9"/>
  </r>
  <r>
    <s v="Import"/>
    <s v="Southern Asia"/>
    <s v="India"/>
    <s v="India - Other"/>
    <x v="40"/>
    <x v="0"/>
    <s v="Direct"/>
    <n v="2"/>
    <n v="2"/>
    <n v="40.81"/>
  </r>
  <r>
    <s v="Import"/>
    <s v="Southern Asia"/>
    <s v="India"/>
    <s v="India - Other"/>
    <x v="32"/>
    <x v="0"/>
    <s v="Direct"/>
    <n v="2"/>
    <n v="3"/>
    <n v="15.61"/>
  </r>
  <r>
    <s v="Import"/>
    <s v="Southern Asia"/>
    <s v="India"/>
    <s v="India - Other"/>
    <x v="10"/>
    <x v="0"/>
    <s v="Direct"/>
    <n v="2"/>
    <n v="3"/>
    <n v="13.3146"/>
  </r>
  <r>
    <s v="Import"/>
    <s v="Southern Asia"/>
    <s v="India"/>
    <s v="India - Other"/>
    <x v="2"/>
    <x v="0"/>
    <s v="Direct"/>
    <n v="1"/>
    <n v="1"/>
    <n v="4.78"/>
  </r>
  <r>
    <s v="Import"/>
    <s v="Southern Asia"/>
    <s v="India"/>
    <s v="Jawaharlal Nehru"/>
    <x v="79"/>
    <x v="0"/>
    <s v="Direct"/>
    <n v="0"/>
    <n v="0"/>
    <n v="0.55900000000000005"/>
  </r>
  <r>
    <s v="Import"/>
    <s v="Southern Asia"/>
    <s v="India"/>
    <s v="Jawaharlal Nehru"/>
    <x v="81"/>
    <x v="0"/>
    <s v="Direct"/>
    <n v="0"/>
    <n v="0"/>
    <n v="0.34050000000000002"/>
  </r>
  <r>
    <s v="Import"/>
    <s v="Southern Asia"/>
    <s v="India"/>
    <s v="Jawaharlal Nehru"/>
    <x v="54"/>
    <x v="0"/>
    <s v="Direct"/>
    <n v="8"/>
    <n v="8"/>
    <n v="192.18979999999999"/>
  </r>
  <r>
    <s v="Import"/>
    <s v="Southern Asia"/>
    <s v="India"/>
    <s v="Jawaharlal Nehru"/>
    <x v="56"/>
    <x v="0"/>
    <s v="Direct"/>
    <n v="0"/>
    <n v="0"/>
    <n v="0.32250000000000001"/>
  </r>
  <r>
    <s v="Import"/>
    <s v="Southern Asia"/>
    <s v="India"/>
    <s v="Jawaharlal Nehru"/>
    <x v="10"/>
    <x v="0"/>
    <s v="Direct"/>
    <n v="11"/>
    <n v="19"/>
    <n v="77.087800000000001"/>
  </r>
  <r>
    <s v="Import"/>
    <s v="Southern Asia"/>
    <s v="India"/>
    <s v="Jawaharlal Nehru"/>
    <x v="2"/>
    <x v="0"/>
    <s v="Direct"/>
    <n v="11"/>
    <n v="20"/>
    <n v="229.47749999999999"/>
  </r>
  <r>
    <s v="Import"/>
    <s v="United Kingdom and Ireland"/>
    <s v="United Kingdom"/>
    <s v="London Gateway Port"/>
    <x v="9"/>
    <x v="0"/>
    <s v="Direct"/>
    <n v="2"/>
    <n v="3"/>
    <n v="17.194500000000001"/>
  </r>
  <r>
    <s v="Import"/>
    <s v="United Kingdom and Ireland"/>
    <s v="United Kingdom"/>
    <s v="London Gateway Port"/>
    <x v="44"/>
    <x v="0"/>
    <s v="Direct"/>
    <n v="3"/>
    <n v="5"/>
    <n v="23.335999999999999"/>
  </r>
  <r>
    <s v="Import"/>
    <s v="United Kingdom and Ireland"/>
    <s v="United Kingdom"/>
    <s v="London Gateway Port"/>
    <x v="12"/>
    <x v="0"/>
    <s v="Direct"/>
    <n v="3"/>
    <n v="5"/>
    <n v="25.382999999999999"/>
  </r>
  <r>
    <s v="Import"/>
    <s v="United Kingdom and Ireland"/>
    <s v="United Kingdom"/>
    <s v="London Gateway Port"/>
    <x v="5"/>
    <x v="0"/>
    <s v="Direct"/>
    <n v="1"/>
    <n v="1"/>
    <n v="6"/>
  </r>
  <r>
    <s v="Import"/>
    <s v="United Kingdom and Ireland"/>
    <s v="United Kingdom"/>
    <s v="Oldham"/>
    <x v="51"/>
    <x v="0"/>
    <s v="Direct"/>
    <n v="1"/>
    <n v="1"/>
    <n v="19.139900000000001"/>
  </r>
  <r>
    <s v="Import"/>
    <s v="United Kingdom and Ireland"/>
    <s v="United Kingdom"/>
    <s v="Ripon"/>
    <x v="37"/>
    <x v="0"/>
    <s v="Direct"/>
    <n v="2"/>
    <n v="4"/>
    <n v="49.74"/>
  </r>
  <r>
    <s v="Import"/>
    <s v="United Kingdom and Ireland"/>
    <s v="United Kingdom"/>
    <s v="Southampton"/>
    <x v="44"/>
    <x v="0"/>
    <s v="Direct"/>
    <n v="1"/>
    <n v="1"/>
    <n v="7.0728"/>
  </r>
  <r>
    <s v="Import"/>
    <s v="United Kingdom and Ireland"/>
    <s v="United Kingdom"/>
    <s v="Southampton"/>
    <x v="26"/>
    <x v="2"/>
    <s v="Direct"/>
    <n v="41"/>
    <n v="0"/>
    <n v="580.03899999999999"/>
  </r>
  <r>
    <s v="Import"/>
    <s v="United Kingdom and Ireland"/>
    <s v="United Kingdom"/>
    <s v="Trafford Park"/>
    <x v="1"/>
    <x v="0"/>
    <s v="Direct"/>
    <n v="1"/>
    <n v="2"/>
    <n v="17.552"/>
  </r>
  <r>
    <s v="Import"/>
    <s v="United Kingdom and Ireland"/>
    <s v="United Kingdom"/>
    <s v="United Kingdom - other"/>
    <x v="76"/>
    <x v="0"/>
    <s v="Direct"/>
    <n v="2"/>
    <n v="4"/>
    <n v="24.193000000000001"/>
  </r>
  <r>
    <s v="Import"/>
    <s v="United Kingdom and Ireland"/>
    <s v="United Kingdom"/>
    <s v="United Kingdom - other"/>
    <x v="37"/>
    <x v="0"/>
    <s v="Direct"/>
    <n v="1"/>
    <n v="2"/>
    <n v="18.05"/>
  </r>
  <r>
    <s v="Import"/>
    <s v="United Kingdom and Ireland"/>
    <s v="United Kingdom"/>
    <s v="United Kingdom - other"/>
    <x v="2"/>
    <x v="0"/>
    <s v="Direct"/>
    <n v="2"/>
    <n v="4"/>
    <n v="34.32"/>
  </r>
  <r>
    <s v="Import"/>
    <s v="United Kingdom and Ireland"/>
    <s v="United Kingdom"/>
    <s v="Wisbech"/>
    <x v="68"/>
    <x v="0"/>
    <s v="Direct"/>
    <n v="2"/>
    <n v="2"/>
    <n v="36.83"/>
  </r>
  <r>
    <s v="Import"/>
    <s v="Unknown Trade Region"/>
    <s v="Unknown"/>
    <s v="Unknown"/>
    <x v="66"/>
    <x v="3"/>
    <s v="Unknown"/>
    <n v="0"/>
    <n v="0"/>
    <n v="0"/>
  </r>
  <r>
    <s v="Import"/>
    <s v="Western Europe"/>
    <s v="Belgium"/>
    <s v="Antwerp"/>
    <x v="28"/>
    <x v="0"/>
    <s v="Direct"/>
    <n v="1"/>
    <n v="1"/>
    <n v="18.32"/>
  </r>
  <r>
    <s v="Import"/>
    <s v="Western Europe"/>
    <s v="Belgium"/>
    <s v="Antwerp"/>
    <x v="58"/>
    <x v="0"/>
    <s v="Direct"/>
    <n v="3"/>
    <n v="5"/>
    <n v="58.478000000000002"/>
  </r>
  <r>
    <s v="Import"/>
    <s v="Western Europe"/>
    <s v="Belgium"/>
    <s v="Antwerp"/>
    <x v="40"/>
    <x v="0"/>
    <s v="Direct"/>
    <n v="1"/>
    <n v="2"/>
    <n v="7.8455000000000004"/>
  </r>
  <r>
    <s v="Import"/>
    <s v="Western Europe"/>
    <s v="Belgium"/>
    <s v="Antwerp"/>
    <x v="4"/>
    <x v="0"/>
    <s v="Direct"/>
    <n v="19"/>
    <n v="34"/>
    <n v="173.17089999999999"/>
  </r>
  <r>
    <s v="Import"/>
    <s v="Western Europe"/>
    <s v="Belgium"/>
    <s v="Antwerp"/>
    <x v="20"/>
    <x v="0"/>
    <s v="Direct"/>
    <n v="8"/>
    <n v="15"/>
    <n v="69.708299999999994"/>
  </r>
  <r>
    <s v="Import"/>
    <s v="Western Europe"/>
    <s v="Belgium"/>
    <s v="Antwerp"/>
    <x v="56"/>
    <x v="0"/>
    <s v="Direct"/>
    <n v="1"/>
    <n v="1"/>
    <n v="20.239999999999998"/>
  </r>
  <r>
    <s v="Import"/>
    <s v="Western Europe"/>
    <s v="Belgium"/>
    <s v="Antwerp"/>
    <x v="75"/>
    <x v="0"/>
    <s v="Direct"/>
    <n v="2"/>
    <n v="3"/>
    <n v="5.1772"/>
  </r>
  <r>
    <s v="Import"/>
    <s v="Western Europe"/>
    <s v="Belgium"/>
    <s v="Antwerp"/>
    <x v="2"/>
    <x v="0"/>
    <s v="Direct"/>
    <n v="5"/>
    <n v="8"/>
    <n v="71.517399999999995"/>
  </r>
  <r>
    <s v="Import"/>
    <s v="Western Europe"/>
    <s v="Belgium"/>
    <s v="Zeebrugge"/>
    <x v="26"/>
    <x v="2"/>
    <s v="Direct"/>
    <n v="118"/>
    <n v="0"/>
    <n v="2026.6089999999999"/>
  </r>
  <r>
    <s v="Import"/>
    <s v="Western Europe"/>
    <s v="France"/>
    <s v="Fos-Sur-Mer"/>
    <x v="68"/>
    <x v="0"/>
    <s v="Direct"/>
    <n v="1"/>
    <n v="2"/>
    <n v="20.803000000000001"/>
  </r>
  <r>
    <s v="Import"/>
    <s v="Western Europe"/>
    <s v="France"/>
    <s v="Fos-Sur-Mer"/>
    <x v="62"/>
    <x v="0"/>
    <s v="Direct"/>
    <n v="2"/>
    <n v="4"/>
    <n v="45.421999999999997"/>
  </r>
  <r>
    <s v="Import"/>
    <s v="Western Europe"/>
    <s v="France"/>
    <s v="Fos-Sur-Mer"/>
    <x v="60"/>
    <x v="0"/>
    <s v="Direct"/>
    <n v="1"/>
    <n v="1"/>
    <n v="8.8789999999999996"/>
  </r>
  <r>
    <s v="Import"/>
    <s v="Western Europe"/>
    <s v="France"/>
    <s v="Fos-Sur-Mer"/>
    <x v="21"/>
    <x v="0"/>
    <s v="Direct"/>
    <n v="3"/>
    <n v="6"/>
    <n v="52.109299999999998"/>
  </r>
  <r>
    <s v="Import"/>
    <s v="Southern Asia"/>
    <s v="India"/>
    <s v="Madras"/>
    <x v="58"/>
    <x v="0"/>
    <s v="Direct"/>
    <n v="1"/>
    <n v="1"/>
    <n v="2.0626000000000002"/>
  </r>
  <r>
    <s v="Import"/>
    <s v="Southern Asia"/>
    <s v="India"/>
    <s v="Madras"/>
    <x v="32"/>
    <x v="0"/>
    <s v="Direct"/>
    <n v="2"/>
    <n v="2"/>
    <n v="22.599900000000002"/>
  </r>
  <r>
    <s v="Import"/>
    <s v="Southern Asia"/>
    <s v="India"/>
    <s v="Madras"/>
    <x v="4"/>
    <x v="0"/>
    <s v="Direct"/>
    <n v="8"/>
    <n v="12"/>
    <n v="84.014799999999994"/>
  </r>
  <r>
    <s v="Import"/>
    <s v="Southern Asia"/>
    <s v="India"/>
    <s v="Madras"/>
    <x v="20"/>
    <x v="0"/>
    <s v="Direct"/>
    <n v="1"/>
    <n v="1"/>
    <n v="3.9977"/>
  </r>
  <r>
    <s v="Import"/>
    <s v="Southern Asia"/>
    <s v="India"/>
    <s v="Madras"/>
    <x v="75"/>
    <x v="0"/>
    <s v="Direct"/>
    <n v="1"/>
    <n v="2"/>
    <n v="16.37"/>
  </r>
  <r>
    <s v="Import"/>
    <s v="Southern Asia"/>
    <s v="India"/>
    <s v="Madras"/>
    <x v="2"/>
    <x v="0"/>
    <s v="Direct"/>
    <n v="2"/>
    <n v="2"/>
    <n v="23.202000000000002"/>
  </r>
  <r>
    <s v="Import"/>
    <s v="Southern Asia"/>
    <s v="India"/>
    <s v="Mundra"/>
    <x v="58"/>
    <x v="0"/>
    <s v="Direct"/>
    <n v="0"/>
    <n v="0"/>
    <n v="0.375"/>
  </r>
  <r>
    <s v="Import"/>
    <s v="Southern Asia"/>
    <s v="India"/>
    <s v="Mundra"/>
    <x v="32"/>
    <x v="0"/>
    <s v="Direct"/>
    <n v="5"/>
    <n v="8"/>
    <n v="27.0154"/>
  </r>
  <r>
    <s v="Import"/>
    <s v="Southern Asia"/>
    <s v="India"/>
    <s v="Mundra"/>
    <x v="54"/>
    <x v="0"/>
    <s v="Direct"/>
    <n v="15"/>
    <n v="20"/>
    <n v="371.51519999999999"/>
  </r>
  <r>
    <s v="Import"/>
    <s v="Southern Asia"/>
    <s v="India"/>
    <s v="Mundra"/>
    <x v="10"/>
    <x v="0"/>
    <s v="Direct"/>
    <n v="3"/>
    <n v="6"/>
    <n v="22.402200000000001"/>
  </r>
  <r>
    <s v="Import"/>
    <s v="Southern Asia"/>
    <s v="India"/>
    <s v="Mundra"/>
    <x v="2"/>
    <x v="0"/>
    <s v="Direct"/>
    <n v="1"/>
    <n v="2"/>
    <n v="29.03"/>
  </r>
  <r>
    <s v="Import"/>
    <s v="Southern Asia"/>
    <s v="India"/>
    <s v="Panipat"/>
    <x v="66"/>
    <x v="0"/>
    <s v="Direct"/>
    <n v="2"/>
    <n v="4"/>
    <n v="17.182300000000001"/>
  </r>
  <r>
    <s v="Import"/>
    <s v="Southern Asia"/>
    <s v="India"/>
    <s v="Patparganj"/>
    <x v="20"/>
    <x v="0"/>
    <s v="Direct"/>
    <n v="1"/>
    <n v="2"/>
    <n v="7.8697999999999997"/>
  </r>
  <r>
    <s v="Import"/>
    <s v="Southern Asia"/>
    <s v="India"/>
    <s v="Pipavav (Victor) Port"/>
    <x v="66"/>
    <x v="0"/>
    <s v="Direct"/>
    <n v="2"/>
    <n v="4"/>
    <n v="24.663"/>
  </r>
  <r>
    <s v="Import"/>
    <s v="Southern Asia"/>
    <s v="India"/>
    <s v="Pipavav (Victor) Port"/>
    <x v="96"/>
    <x v="0"/>
    <s v="Direct"/>
    <n v="1"/>
    <n v="1"/>
    <n v="20.506"/>
  </r>
  <r>
    <s v="Import"/>
    <s v="Southern Asia"/>
    <s v="India"/>
    <s v="Rajula"/>
    <x v="96"/>
    <x v="0"/>
    <s v="Direct"/>
    <n v="1"/>
    <n v="1"/>
    <n v="19.675000000000001"/>
  </r>
  <r>
    <s v="Import"/>
    <s v="Southern Asia"/>
    <s v="India"/>
    <s v="Tuticorin"/>
    <x v="71"/>
    <x v="0"/>
    <s v="Direct"/>
    <n v="2"/>
    <n v="2"/>
    <n v="40.92"/>
  </r>
  <r>
    <s v="Import"/>
    <s v="Southern Asia"/>
    <s v="India"/>
    <s v="Tuticorin"/>
    <x v="1"/>
    <x v="0"/>
    <s v="Direct"/>
    <n v="7"/>
    <n v="10"/>
    <n v="162.21100000000001"/>
  </r>
  <r>
    <s v="Import"/>
    <s v="Southern Asia"/>
    <s v="India"/>
    <s v="Tuticorin"/>
    <x v="18"/>
    <x v="0"/>
    <s v="Direct"/>
    <n v="5"/>
    <n v="10"/>
    <n v="115.57"/>
  </r>
  <r>
    <s v="Import"/>
    <s v="Southern Asia"/>
    <s v="Myanmar"/>
    <s v="Rangoon"/>
    <x v="44"/>
    <x v="0"/>
    <s v="Direct"/>
    <n v="1"/>
    <n v="1"/>
    <n v="10.37"/>
  </r>
  <r>
    <s v="Import"/>
    <s v="Southern Asia"/>
    <s v="Pakistan"/>
    <s v="Karachi"/>
    <x v="66"/>
    <x v="0"/>
    <s v="Direct"/>
    <n v="1"/>
    <n v="1"/>
    <n v="2.12"/>
  </r>
  <r>
    <s v="Import"/>
    <s v="Southern Asia"/>
    <s v="Pakistan"/>
    <s v="Karachi"/>
    <x v="9"/>
    <x v="0"/>
    <s v="Direct"/>
    <n v="1"/>
    <n v="2"/>
    <n v="24.22"/>
  </r>
  <r>
    <s v="Import"/>
    <s v="Southern Asia"/>
    <s v="Pakistan"/>
    <s v="Karachi"/>
    <x v="96"/>
    <x v="0"/>
    <s v="Direct"/>
    <n v="4"/>
    <n v="4"/>
    <n v="91.010999999999996"/>
  </r>
  <r>
    <s v="Import"/>
    <s v="Southern Asia"/>
    <s v="Sri Lanka"/>
    <s v="Colombo"/>
    <x v="66"/>
    <x v="0"/>
    <s v="Direct"/>
    <n v="1"/>
    <n v="1"/>
    <n v="5.36"/>
  </r>
  <r>
    <s v="Import"/>
    <s v="U.S.A."/>
    <s v="United States Of America"/>
    <s v="Baltimore"/>
    <x v="80"/>
    <x v="2"/>
    <s v="Direct"/>
    <n v="23"/>
    <n v="0"/>
    <n v="47.625"/>
  </r>
  <r>
    <s v="Import"/>
    <s v="U.S.A."/>
    <s v="United States Of America"/>
    <s v="Baltimore"/>
    <x v="12"/>
    <x v="2"/>
    <s v="Direct"/>
    <n v="79"/>
    <n v="0"/>
    <n v="114.7396"/>
  </r>
  <r>
    <s v="Import"/>
    <s v="U.S.A."/>
    <s v="United States Of America"/>
    <s v="Charleston"/>
    <x v="26"/>
    <x v="0"/>
    <s v="Direct"/>
    <n v="8"/>
    <n v="16"/>
    <n v="140.34800000000001"/>
  </r>
  <r>
    <s v="Import"/>
    <s v="U.S.A."/>
    <s v="United States Of America"/>
    <s v="Chicago"/>
    <x v="58"/>
    <x v="0"/>
    <s v="Direct"/>
    <n v="1"/>
    <n v="2"/>
    <n v="23.420999999999999"/>
  </r>
  <r>
    <s v="Import"/>
    <s v="U.S.A."/>
    <s v="United States Of America"/>
    <s v="Chicago"/>
    <x v="4"/>
    <x v="0"/>
    <s v="Direct"/>
    <n v="1"/>
    <n v="2"/>
    <n v="11.184200000000001"/>
  </r>
  <r>
    <s v="Import"/>
    <s v="U.S.A."/>
    <s v="United States Of America"/>
    <s v="Chicago"/>
    <x v="2"/>
    <x v="0"/>
    <s v="Direct"/>
    <n v="2"/>
    <n v="2"/>
    <n v="37.3718"/>
  </r>
  <r>
    <s v="Import"/>
    <s v="U.S.A."/>
    <s v="United States Of America"/>
    <s v="Houston"/>
    <x v="34"/>
    <x v="0"/>
    <s v="Direct"/>
    <n v="42"/>
    <n v="42"/>
    <n v="726.62729999999999"/>
  </r>
  <r>
    <s v="Import"/>
    <s v="U.S.A."/>
    <s v="United States Of America"/>
    <s v="Houston"/>
    <x v="1"/>
    <x v="0"/>
    <s v="Direct"/>
    <n v="10"/>
    <n v="11"/>
    <n v="170.90960000000001"/>
  </r>
  <r>
    <s v="Import"/>
    <s v="U.S.A."/>
    <s v="United States Of America"/>
    <s v="Houston"/>
    <x v="9"/>
    <x v="0"/>
    <s v="Direct"/>
    <n v="1"/>
    <n v="2"/>
    <n v="9.3575999999999997"/>
  </r>
  <r>
    <s v="Import"/>
    <s v="U.S.A."/>
    <s v="United States Of America"/>
    <s v="Kansas City - KA"/>
    <x v="2"/>
    <x v="0"/>
    <s v="Direct"/>
    <n v="1"/>
    <n v="2"/>
    <n v="5.5670000000000002"/>
  </r>
  <r>
    <s v="Import"/>
    <s v="U.S.A."/>
    <s v="United States Of America"/>
    <s v="Long Beach"/>
    <x v="1"/>
    <x v="0"/>
    <s v="Direct"/>
    <n v="7"/>
    <n v="12"/>
    <n v="110.85599999999999"/>
  </r>
  <r>
    <s v="Import"/>
    <s v="U.S.A."/>
    <s v="United States Of America"/>
    <s v="Long Beach"/>
    <x v="15"/>
    <x v="0"/>
    <s v="Direct"/>
    <n v="24"/>
    <n v="48"/>
    <n v="444.98899999999998"/>
  </r>
  <r>
    <s v="Import"/>
    <s v="U.S.A."/>
    <s v="United States Of America"/>
    <s v="Long Beach"/>
    <x v="11"/>
    <x v="0"/>
    <s v="Direct"/>
    <n v="4"/>
    <n v="4"/>
    <n v="70.695999999999998"/>
  </r>
  <r>
    <s v="Import"/>
    <s v="U.S.A."/>
    <s v="United States Of America"/>
    <s v="Long Beach"/>
    <x v="82"/>
    <x v="0"/>
    <s v="Direct"/>
    <n v="1"/>
    <n v="1"/>
    <n v="23.9"/>
  </r>
  <r>
    <s v="Import"/>
    <s v="U.S.A."/>
    <s v="United States Of America"/>
    <s v="Long Beach"/>
    <x v="5"/>
    <x v="0"/>
    <s v="Direct"/>
    <n v="1"/>
    <n v="2"/>
    <n v="6.4774000000000003"/>
  </r>
  <r>
    <s v="Import"/>
    <s v="U.S.A."/>
    <s v="United States Of America"/>
    <s v="New Orleans"/>
    <x v="1"/>
    <x v="0"/>
    <s v="Direct"/>
    <n v="4"/>
    <n v="4"/>
    <n v="65.471999999999994"/>
  </r>
  <r>
    <s v="Import"/>
    <s v="U.S.A."/>
    <s v="United States Of America"/>
    <s v="New Orleans"/>
    <x v="62"/>
    <x v="0"/>
    <s v="Direct"/>
    <n v="1"/>
    <n v="2"/>
    <n v="19.968"/>
  </r>
  <r>
    <s v="Import"/>
    <s v="U.S.A."/>
    <s v="United States Of America"/>
    <s v="New York"/>
    <x v="1"/>
    <x v="0"/>
    <s v="Direct"/>
    <n v="3"/>
    <n v="4"/>
    <n v="42.598999999999997"/>
  </r>
  <r>
    <s v="Import"/>
    <s v="U.S.A."/>
    <s v="United States Of America"/>
    <s v="New York"/>
    <x v="22"/>
    <x v="0"/>
    <s v="Direct"/>
    <n v="1"/>
    <n v="2"/>
    <n v="9.9060000000000006"/>
  </r>
  <r>
    <s v="Import"/>
    <s v="U.S.A."/>
    <s v="United States Of America"/>
    <s v="New York"/>
    <x v="12"/>
    <x v="0"/>
    <s v="Direct"/>
    <n v="1"/>
    <n v="2"/>
    <n v="10.876200000000001"/>
  </r>
  <r>
    <s v="Import"/>
    <s v="U.S.A."/>
    <s v="United States Of America"/>
    <s v="Oakland"/>
    <x v="7"/>
    <x v="0"/>
    <s v="Direct"/>
    <n v="2"/>
    <n v="4"/>
    <n v="54.957999999999998"/>
  </r>
  <r>
    <s v="Import"/>
    <s v="U.S.A."/>
    <s v="United States Of America"/>
    <s v="Oakland"/>
    <x v="4"/>
    <x v="0"/>
    <s v="Direct"/>
    <n v="1"/>
    <n v="2"/>
    <n v="22.898"/>
  </r>
  <r>
    <s v="Import"/>
    <s v="U.S.A."/>
    <s v="United States Of America"/>
    <s v="Philadelphia"/>
    <x v="4"/>
    <x v="0"/>
    <s v="Direct"/>
    <n v="2"/>
    <n v="3"/>
    <n v="13.805999999999999"/>
  </r>
  <r>
    <s v="Import"/>
    <s v="U.S.A."/>
    <s v="United States Of America"/>
    <s v="Philadelphia"/>
    <x v="21"/>
    <x v="0"/>
    <s v="Direct"/>
    <n v="1"/>
    <n v="1"/>
    <n v="5.6479999999999997"/>
  </r>
  <r>
    <s v="Import"/>
    <s v="U.S.A."/>
    <s v="United States Of America"/>
    <s v="Savannah"/>
    <x v="43"/>
    <x v="0"/>
    <s v="Direct"/>
    <n v="1"/>
    <n v="2"/>
    <n v="22.626999999999999"/>
  </r>
  <r>
    <s v="Import"/>
    <s v="U.S.A."/>
    <s v="United States Of America"/>
    <s v="Savannah"/>
    <x v="80"/>
    <x v="2"/>
    <s v="Direct"/>
    <n v="10"/>
    <n v="0"/>
    <n v="22.876000000000001"/>
  </r>
  <r>
    <s v="Import"/>
    <s v="U.S.A."/>
    <s v="United States Of America"/>
    <s v="Savannah"/>
    <x v="44"/>
    <x v="0"/>
    <s v="Direct"/>
    <n v="1"/>
    <n v="2"/>
    <n v="17.571999999999999"/>
  </r>
  <r>
    <s v="Import"/>
    <s v="U.S.A."/>
    <s v="United States Of America"/>
    <s v="Savannah"/>
    <x v="12"/>
    <x v="2"/>
    <s v="Direct"/>
    <n v="143"/>
    <n v="0"/>
    <n v="744.68610000000001"/>
  </r>
  <r>
    <s v="Import"/>
    <s v="U.S.A."/>
    <s v="United States Of America"/>
    <s v="Savannah"/>
    <x v="60"/>
    <x v="0"/>
    <s v="Direct"/>
    <n v="7"/>
    <n v="14"/>
    <n v="147.52770000000001"/>
  </r>
  <r>
    <s v="Import"/>
    <s v="U.S.A."/>
    <s v="United States Of America"/>
    <s v="Savannah"/>
    <x v="0"/>
    <x v="0"/>
    <s v="Direct"/>
    <n v="1"/>
    <n v="1"/>
    <n v="7.0579000000000001"/>
  </r>
  <r>
    <s v="Import"/>
    <s v="U.S.A."/>
    <s v="United States Of America"/>
    <s v="Savannah"/>
    <x v="21"/>
    <x v="0"/>
    <s v="Direct"/>
    <n v="14"/>
    <n v="28"/>
    <n v="258.62299999999999"/>
  </r>
  <r>
    <s v="Import"/>
    <s v="U.S.A."/>
    <s v="United States Of America"/>
    <s v="Savannah"/>
    <x v="5"/>
    <x v="0"/>
    <s v="Direct"/>
    <n v="1"/>
    <n v="1"/>
    <n v="1.7809999999999999"/>
  </r>
  <r>
    <s v="Import"/>
    <s v="U.S.A."/>
    <s v="United States Of America"/>
    <s v="Seattle"/>
    <x v="44"/>
    <x v="0"/>
    <s v="Direct"/>
    <n v="8"/>
    <n v="16"/>
    <n v="167.54429999999999"/>
  </r>
  <r>
    <s v="Import"/>
    <s v="U.S.A."/>
    <s v="United States Of America"/>
    <s v="USA - other"/>
    <x v="8"/>
    <x v="0"/>
    <s v="Direct"/>
    <n v="2"/>
    <n v="4"/>
    <n v="16.385999999999999"/>
  </r>
  <r>
    <s v="Import"/>
    <s v="U.S.A."/>
    <s v="United States Of America"/>
    <s v="USA - other"/>
    <x v="4"/>
    <x v="0"/>
    <s v="Direct"/>
    <n v="3"/>
    <n v="5"/>
    <n v="10.1126"/>
  </r>
  <r>
    <s v="Import"/>
    <s v="U.S.A."/>
    <s v="United States Of America"/>
    <s v="USA - other"/>
    <x v="2"/>
    <x v="0"/>
    <s v="Direct"/>
    <n v="1"/>
    <n v="2"/>
    <n v="11.433"/>
  </r>
  <r>
    <s v="Import"/>
    <s v="U.S.A."/>
    <s v="United States Of America"/>
    <s v="Walton"/>
    <x v="22"/>
    <x v="0"/>
    <s v="Direct"/>
    <n v="4"/>
    <n v="5"/>
    <n v="38.590000000000003"/>
  </r>
  <r>
    <s v="Import"/>
    <s v="United Kingdom and Ireland"/>
    <s v="Ireland"/>
    <s v="Dublin"/>
    <x v="7"/>
    <x v="0"/>
    <s v="Direct"/>
    <n v="7"/>
    <n v="14"/>
    <n v="192.39250000000001"/>
  </r>
  <r>
    <s v="Import"/>
    <s v="United Kingdom and Ireland"/>
    <s v="Ireland"/>
    <s v="Dublin"/>
    <x v="3"/>
    <x v="0"/>
    <s v="Direct"/>
    <n v="1"/>
    <n v="1"/>
    <n v="3.75"/>
  </r>
  <r>
    <s v="Import"/>
    <s v="United Kingdom and Ireland"/>
    <s v="Ireland"/>
    <s v="Dublin"/>
    <x v="0"/>
    <x v="0"/>
    <s v="Direct"/>
    <n v="1"/>
    <n v="2"/>
    <n v="22.34"/>
  </r>
  <r>
    <s v="Import"/>
    <s v="United Kingdom and Ireland"/>
    <s v="United Kingdom"/>
    <s v="Belfast"/>
    <x v="4"/>
    <x v="0"/>
    <s v="Direct"/>
    <n v="2"/>
    <n v="4"/>
    <n v="27.509"/>
  </r>
  <r>
    <s v="Import"/>
    <s v="United Kingdom and Ireland"/>
    <s v="United Kingdom"/>
    <s v="Chesterfield"/>
    <x v="11"/>
    <x v="0"/>
    <s v="Direct"/>
    <n v="1"/>
    <n v="2"/>
    <n v="8.56"/>
  </r>
  <r>
    <s v="Import"/>
    <s v="United Kingdom and Ireland"/>
    <s v="United Kingdom"/>
    <s v="Felixstowe"/>
    <x v="22"/>
    <x v="0"/>
    <s v="Direct"/>
    <n v="3"/>
    <n v="6"/>
    <n v="15.372999999999999"/>
  </r>
  <r>
    <s v="Import"/>
    <s v="United Kingdom and Ireland"/>
    <s v="United Kingdom"/>
    <s v="Felixstowe"/>
    <x v="82"/>
    <x v="0"/>
    <s v="Direct"/>
    <n v="2"/>
    <n v="2"/>
    <n v="31.526399999999999"/>
  </r>
  <r>
    <s v="Import"/>
    <s v="United Kingdom and Ireland"/>
    <s v="United Kingdom"/>
    <s v="Grangemouth"/>
    <x v="82"/>
    <x v="0"/>
    <s v="Direct"/>
    <n v="3"/>
    <n v="4"/>
    <n v="51.686999999999998"/>
  </r>
  <r>
    <s v="Import"/>
    <s v="United Kingdom and Ireland"/>
    <s v="United Kingdom"/>
    <s v="HIGH WYCOMBE"/>
    <x v="3"/>
    <x v="0"/>
    <s v="Direct"/>
    <n v="1"/>
    <n v="2"/>
    <n v="6.2009999999999996"/>
  </r>
  <r>
    <s v="Import"/>
    <s v="United Kingdom and Ireland"/>
    <s v="United Kingdom"/>
    <s v="Liverpool"/>
    <x v="58"/>
    <x v="0"/>
    <s v="Direct"/>
    <n v="2"/>
    <n v="4"/>
    <n v="20.986000000000001"/>
  </r>
  <r>
    <s v="Import"/>
    <s v="United Kingdom and Ireland"/>
    <s v="United Kingdom"/>
    <s v="Liverpool"/>
    <x v="4"/>
    <x v="0"/>
    <s v="Direct"/>
    <n v="1"/>
    <n v="1"/>
    <n v="15.768000000000001"/>
  </r>
  <r>
    <s v="Import"/>
    <s v="United Kingdom and Ireland"/>
    <s v="United Kingdom"/>
    <s v="London Gateway Port"/>
    <x v="4"/>
    <x v="0"/>
    <s v="Direct"/>
    <n v="3"/>
    <n v="6"/>
    <n v="29.1525"/>
  </r>
  <r>
    <s v="Import"/>
    <s v="United Kingdom and Ireland"/>
    <s v="United Kingdom"/>
    <s v="London Gateway Port"/>
    <x v="20"/>
    <x v="0"/>
    <s v="Direct"/>
    <n v="1"/>
    <n v="2"/>
    <n v="15.356299999999999"/>
  </r>
  <r>
    <s v="Import"/>
    <s v="United Kingdom and Ireland"/>
    <s v="United Kingdom"/>
    <s v="London Gateway Port"/>
    <x v="75"/>
    <x v="0"/>
    <s v="Direct"/>
    <n v="1"/>
    <n v="2"/>
    <n v="3.1259999999999999"/>
  </r>
  <r>
    <s v="Import"/>
    <s v="United Kingdom and Ireland"/>
    <s v="United Kingdom"/>
    <s v="London Gateway Port"/>
    <x v="2"/>
    <x v="0"/>
    <s v="Direct"/>
    <n v="1"/>
    <n v="1"/>
    <n v="3.4180000000000001"/>
  </r>
  <r>
    <s v="Import"/>
    <s v="United Kingdom and Ireland"/>
    <s v="United Kingdom"/>
    <s v="North Shields"/>
    <x v="9"/>
    <x v="0"/>
    <s v="Direct"/>
    <n v="2"/>
    <n v="4"/>
    <n v="14.536199999999999"/>
  </r>
  <r>
    <s v="Import"/>
    <s v="United Kingdom and Ireland"/>
    <s v="United Kingdom"/>
    <s v="Preston"/>
    <x v="0"/>
    <x v="0"/>
    <s v="Direct"/>
    <n v="1"/>
    <n v="2"/>
    <n v="5.5316000000000001"/>
  </r>
  <r>
    <s v="Import"/>
    <s v="United Kingdom and Ireland"/>
    <s v="United Kingdom"/>
    <s v="Rotherham"/>
    <x v="14"/>
    <x v="0"/>
    <s v="Direct"/>
    <n v="1"/>
    <n v="2"/>
    <n v="21.57"/>
  </r>
  <r>
    <s v="Import"/>
    <s v="United Kingdom and Ireland"/>
    <s v="United Kingdom"/>
    <s v="Southampton"/>
    <x v="4"/>
    <x v="0"/>
    <s v="Direct"/>
    <n v="1"/>
    <n v="1"/>
    <n v="8.9499999999999993"/>
  </r>
  <r>
    <s v="Import"/>
    <s v="United Kingdom and Ireland"/>
    <s v="United Kingdom"/>
    <s v="Southampton"/>
    <x v="80"/>
    <x v="2"/>
    <s v="Direct"/>
    <n v="30"/>
    <n v="0"/>
    <n v="56.862000000000002"/>
  </r>
  <r>
    <s v="Import"/>
    <s v="United Kingdom and Ireland"/>
    <s v="United Kingdom"/>
    <s v="Southampton"/>
    <x v="12"/>
    <x v="2"/>
    <s v="Direct"/>
    <n v="6"/>
    <n v="0"/>
    <n v="16.84"/>
  </r>
  <r>
    <s v="Import"/>
    <s v="United Kingdom and Ireland"/>
    <s v="United Kingdom"/>
    <s v="United Kingdom - other"/>
    <x v="71"/>
    <x v="0"/>
    <s v="Direct"/>
    <n v="1"/>
    <n v="1"/>
    <n v="14.31"/>
  </r>
  <r>
    <s v="Import"/>
    <s v="United Kingdom and Ireland"/>
    <s v="United Kingdom"/>
    <s v="United Kingdom - other"/>
    <x v="1"/>
    <x v="0"/>
    <s v="Direct"/>
    <n v="1"/>
    <n v="2"/>
    <n v="20.07"/>
  </r>
  <r>
    <s v="Import"/>
    <s v="United Kingdom and Ireland"/>
    <s v="United Kingdom"/>
    <s v="United Kingdom - other"/>
    <x v="4"/>
    <x v="0"/>
    <s v="Direct"/>
    <n v="3"/>
    <n v="5"/>
    <n v="50.520200000000003"/>
  </r>
  <r>
    <s v="Import"/>
    <s v="United Kingdom and Ireland"/>
    <s v="United Kingdom"/>
    <s v="United Kingdom - other"/>
    <x v="62"/>
    <x v="0"/>
    <s v="Direct"/>
    <n v="2"/>
    <n v="4"/>
    <n v="46.954000000000001"/>
  </r>
  <r>
    <s v="Import"/>
    <s v="United Kingdom and Ireland"/>
    <s v="United Kingdom"/>
    <s v="United Kingdom - other"/>
    <x v="3"/>
    <x v="0"/>
    <s v="Direct"/>
    <n v="2"/>
    <n v="2"/>
    <n v="8.6530000000000005"/>
  </r>
  <r>
    <s v="Import"/>
    <s v="United Kingdom and Ireland"/>
    <s v="United Kingdom"/>
    <s v="United Kingdom - other"/>
    <x v="75"/>
    <x v="0"/>
    <s v="Direct"/>
    <n v="1"/>
    <n v="2"/>
    <n v="9.84"/>
  </r>
  <r>
    <s v="Import"/>
    <s v="United Kingdom and Ireland"/>
    <s v="United Kingdom"/>
    <s v="WOLVERHAMPTON"/>
    <x v="54"/>
    <x v="0"/>
    <s v="Direct"/>
    <n v="1"/>
    <n v="2"/>
    <n v="11.425000000000001"/>
  </r>
  <r>
    <s v="Import"/>
    <s v="Western Europe"/>
    <s v="Austria"/>
    <s v="Austria - Other"/>
    <x v="4"/>
    <x v="0"/>
    <s v="Direct"/>
    <n v="1"/>
    <n v="2"/>
    <n v="3.5482"/>
  </r>
  <r>
    <s v="Import"/>
    <s v="Western Europe"/>
    <s v="Austria"/>
    <s v="Vienna Danubepier Hov"/>
    <x v="58"/>
    <x v="0"/>
    <s v="Direct"/>
    <n v="3"/>
    <n v="4"/>
    <n v="57.5824"/>
  </r>
  <r>
    <s v="Import"/>
    <s v="Western Europe"/>
    <s v="Belgium"/>
    <s v="Antwerp"/>
    <x v="1"/>
    <x v="0"/>
    <s v="Direct"/>
    <n v="17"/>
    <n v="22"/>
    <n v="278.78399999999999"/>
  </r>
  <r>
    <s v="Import"/>
    <s v="Western Europe"/>
    <s v="Belgium"/>
    <s v="Antwerp"/>
    <x v="80"/>
    <x v="2"/>
    <s v="Direct"/>
    <n v="71"/>
    <n v="0"/>
    <n v="95.456400000000002"/>
  </r>
  <r>
    <s v="Import"/>
    <s v="Western Europe"/>
    <s v="Belgium"/>
    <s v="Antwerp"/>
    <x v="93"/>
    <x v="0"/>
    <s v="Direct"/>
    <n v="1"/>
    <n v="1"/>
    <n v="18.119"/>
  </r>
  <r>
    <s v="Import"/>
    <s v="Western Europe"/>
    <s v="Belgium"/>
    <s v="Antwerp"/>
    <x v="14"/>
    <x v="0"/>
    <s v="Direct"/>
    <n v="3"/>
    <n v="3"/>
    <n v="73.225999999999999"/>
  </r>
  <r>
    <s v="Import"/>
    <s v="Western Europe"/>
    <s v="Belgium"/>
    <s v="Antwerp"/>
    <x v="44"/>
    <x v="0"/>
    <s v="Direct"/>
    <n v="7"/>
    <n v="11"/>
    <n v="149.3519"/>
  </r>
  <r>
    <s v="Import"/>
    <s v="Western Europe"/>
    <s v="Belgium"/>
    <s v="Antwerp"/>
    <x v="12"/>
    <x v="2"/>
    <s v="Direct"/>
    <n v="2"/>
    <n v="0"/>
    <n v="14.41"/>
  </r>
  <r>
    <s v="Import"/>
    <s v="Western Europe"/>
    <s v="Belgium"/>
    <s v="Antwerp"/>
    <x v="12"/>
    <x v="0"/>
    <s v="Direct"/>
    <n v="2"/>
    <n v="3"/>
    <n v="22.12"/>
  </r>
  <r>
    <s v="Import"/>
    <s v="Western Europe"/>
    <s v="Belgium"/>
    <s v="Antwerp"/>
    <x v="11"/>
    <x v="0"/>
    <s v="Direct"/>
    <n v="5"/>
    <n v="5"/>
    <n v="87.977800000000002"/>
  </r>
  <r>
    <s v="Import"/>
    <s v="Western Europe"/>
    <s v="Belgium"/>
    <s v="Antwerp"/>
    <x v="18"/>
    <x v="0"/>
    <s v="Direct"/>
    <n v="32"/>
    <n v="32"/>
    <n v="777.63099999999997"/>
  </r>
  <r>
    <s v="Import"/>
    <s v="Western Europe"/>
    <s v="Belgium"/>
    <s v="Antwerp"/>
    <x v="26"/>
    <x v="2"/>
    <s v="Direct"/>
    <n v="9"/>
    <n v="0"/>
    <n v="61.683"/>
  </r>
  <r>
    <s v="Import"/>
    <s v="Western Europe"/>
    <s v="Belgium"/>
    <s v="Zeebrugge"/>
    <x v="4"/>
    <x v="2"/>
    <s v="Direct"/>
    <n v="1"/>
    <n v="0"/>
    <n v="18.98"/>
  </r>
  <r>
    <s v="Import"/>
    <s v="Western Europe"/>
    <s v="Belgium"/>
    <s v="Zeebrugge"/>
    <x v="4"/>
    <x v="0"/>
    <s v="Direct"/>
    <n v="1"/>
    <n v="1"/>
    <n v="5.8"/>
  </r>
  <r>
    <s v="Import"/>
    <s v="Western Europe"/>
    <s v="Belgium"/>
    <s v="Zeebrugge"/>
    <x v="60"/>
    <x v="0"/>
    <s v="Direct"/>
    <n v="4"/>
    <n v="8"/>
    <n v="67.872"/>
  </r>
  <r>
    <s v="Import"/>
    <s v="Western Europe"/>
    <s v="France"/>
    <s v="Fos-Sur-Mer"/>
    <x v="37"/>
    <x v="0"/>
    <s v="Direct"/>
    <n v="1"/>
    <n v="2"/>
    <n v="15.9383"/>
  </r>
  <r>
    <s v="Import"/>
    <s v="Western Europe"/>
    <s v="France"/>
    <s v="France - other"/>
    <x v="37"/>
    <x v="0"/>
    <s v="Direct"/>
    <n v="20"/>
    <n v="40"/>
    <n v="322.75540000000001"/>
  </r>
  <r>
    <s v="Import"/>
    <s v="Western Europe"/>
    <s v="France"/>
    <s v="Landiras"/>
    <x v="77"/>
    <x v="0"/>
    <s v="Direct"/>
    <n v="1"/>
    <n v="1"/>
    <n v="17.279"/>
  </r>
  <r>
    <s v="Import"/>
    <s v="Western Europe"/>
    <s v="France"/>
    <s v="Le Havre"/>
    <x v="80"/>
    <x v="2"/>
    <s v="Direct"/>
    <n v="16"/>
    <n v="0"/>
    <n v="27.722999999999999"/>
  </r>
  <r>
    <s v="Import"/>
    <s v="Western Europe"/>
    <s v="France"/>
    <s v="Le Havre"/>
    <x v="44"/>
    <x v="0"/>
    <s v="Direct"/>
    <n v="2"/>
    <n v="4"/>
    <n v="16.866"/>
  </r>
  <r>
    <s v="Import"/>
    <s v="Western Europe"/>
    <s v="France"/>
    <s v="Le Havre"/>
    <x v="0"/>
    <x v="0"/>
    <s v="Direct"/>
    <n v="1"/>
    <n v="1"/>
    <n v="3.7109999999999999"/>
  </r>
  <r>
    <s v="Import"/>
    <s v="Western Europe"/>
    <s v="France"/>
    <s v="Le Havre"/>
    <x v="21"/>
    <x v="0"/>
    <s v="Direct"/>
    <n v="2"/>
    <n v="4"/>
    <n v="21.808"/>
  </r>
  <r>
    <s v="Import"/>
    <s v="Western Europe"/>
    <s v="France"/>
    <s v="Le Havre"/>
    <x v="77"/>
    <x v="0"/>
    <s v="Direct"/>
    <n v="2"/>
    <n v="2"/>
    <n v="20.952999999999999"/>
  </r>
  <r>
    <s v="Import"/>
    <s v="Western Europe"/>
    <s v="France"/>
    <s v="Port-la-Nouvelle"/>
    <x v="4"/>
    <x v="0"/>
    <s v="Direct"/>
    <n v="10"/>
    <n v="20"/>
    <n v="92.81"/>
  </r>
  <r>
    <s v="Import"/>
    <s v="Western Europe"/>
    <s v="France"/>
    <s v="Fos-Sur-Mer"/>
    <x v="77"/>
    <x v="0"/>
    <s v="Direct"/>
    <n v="2"/>
    <n v="3"/>
    <n v="32.971200000000003"/>
  </r>
  <r>
    <s v="Import"/>
    <s v="Western Europe"/>
    <s v="France"/>
    <s v="France - other"/>
    <x v="60"/>
    <x v="0"/>
    <s v="Direct"/>
    <n v="2"/>
    <n v="3"/>
    <n v="37.116999999999997"/>
  </r>
  <r>
    <s v="Import"/>
    <s v="Western Europe"/>
    <s v="France"/>
    <s v="France - other"/>
    <x v="10"/>
    <x v="0"/>
    <s v="Direct"/>
    <n v="1"/>
    <n v="2"/>
    <n v="3.68"/>
  </r>
  <r>
    <s v="Import"/>
    <s v="Western Europe"/>
    <s v="France"/>
    <s v="Le Havre"/>
    <x v="32"/>
    <x v="0"/>
    <s v="Direct"/>
    <n v="1"/>
    <n v="1"/>
    <n v="1.18"/>
  </r>
  <r>
    <s v="Import"/>
    <s v="Western Europe"/>
    <s v="France"/>
    <s v="Le Havre"/>
    <x v="8"/>
    <x v="0"/>
    <s v="Direct"/>
    <n v="3"/>
    <n v="5"/>
    <n v="15.801"/>
  </r>
  <r>
    <s v="Import"/>
    <s v="Western Europe"/>
    <s v="France"/>
    <s v="Le Havre"/>
    <x v="20"/>
    <x v="0"/>
    <s v="Direct"/>
    <n v="14"/>
    <n v="28"/>
    <n v="128.56790000000001"/>
  </r>
  <r>
    <s v="Import"/>
    <s v="Western Europe"/>
    <s v="Germany, Federal Republic of"/>
    <s v="Bremerhaven"/>
    <x v="80"/>
    <x v="2"/>
    <s v="Direct"/>
    <n v="157"/>
    <n v="0"/>
    <n v="288.63130000000001"/>
  </r>
  <r>
    <s v="Import"/>
    <s v="Western Europe"/>
    <s v="Germany, Federal Republic of"/>
    <s v="Bremerhaven"/>
    <x v="12"/>
    <x v="2"/>
    <s v="Direct"/>
    <n v="113"/>
    <n v="0"/>
    <n v="490.60700000000003"/>
  </r>
  <r>
    <s v="Import"/>
    <s v="Western Europe"/>
    <s v="Germany, Federal Republic of"/>
    <s v="Bremerhaven"/>
    <x v="21"/>
    <x v="0"/>
    <s v="Direct"/>
    <n v="1"/>
    <n v="2"/>
    <n v="11.098000000000001"/>
  </r>
  <r>
    <s v="Import"/>
    <s v="Western Europe"/>
    <s v="Germany, Federal Republic of"/>
    <s v="Germany-Other"/>
    <x v="4"/>
    <x v="0"/>
    <s v="Direct"/>
    <n v="3"/>
    <n v="6"/>
    <n v="19.97"/>
  </r>
  <r>
    <s v="Import"/>
    <s v="Western Europe"/>
    <s v="Germany, Federal Republic of"/>
    <s v="Hamburg"/>
    <x v="76"/>
    <x v="0"/>
    <s v="Direct"/>
    <n v="4"/>
    <n v="7"/>
    <n v="47.372"/>
  </r>
  <r>
    <s v="Import"/>
    <s v="Western Europe"/>
    <s v="Germany, Federal Republic of"/>
    <s v="Hamburg"/>
    <x v="9"/>
    <x v="0"/>
    <s v="Direct"/>
    <n v="16"/>
    <n v="27"/>
    <n v="217.93549999999999"/>
  </r>
  <r>
    <s v="Import"/>
    <s v="Western Europe"/>
    <s v="Germany, Federal Republic of"/>
    <s v="Hamburg"/>
    <x v="17"/>
    <x v="0"/>
    <s v="Direct"/>
    <n v="1"/>
    <n v="2"/>
    <n v="21.64"/>
  </r>
  <r>
    <s v="Import"/>
    <s v="Western Europe"/>
    <s v="Germany, Federal Republic of"/>
    <s v="Hamburg"/>
    <x v="44"/>
    <x v="0"/>
    <s v="Direct"/>
    <n v="6"/>
    <n v="9"/>
    <n v="71.623500000000007"/>
  </r>
  <r>
    <s v="Import"/>
    <s v="Western Europe"/>
    <s v="Germany, Federal Republic of"/>
    <s v="Hamburg"/>
    <x v="82"/>
    <x v="0"/>
    <s v="Direct"/>
    <n v="1"/>
    <n v="2"/>
    <n v="21.417200000000001"/>
  </r>
  <r>
    <s v="Import"/>
    <s v="Western Europe"/>
    <s v="Germany, Federal Republic of"/>
    <s v="Much"/>
    <x v="58"/>
    <x v="0"/>
    <s v="Direct"/>
    <n v="2"/>
    <n v="3"/>
    <n v="29.599499999999999"/>
  </r>
  <r>
    <s v="Import"/>
    <s v="Western Europe"/>
    <s v="Germany, Federal Republic of"/>
    <s v="Nurnberg"/>
    <x v="1"/>
    <x v="0"/>
    <s v="Direct"/>
    <n v="1"/>
    <n v="2"/>
    <n v="22.933"/>
  </r>
  <r>
    <s v="Import"/>
    <s v="Western Europe"/>
    <s v="Germany, Federal Republic of"/>
    <s v="Wilhelmshaven"/>
    <x v="4"/>
    <x v="0"/>
    <s v="Direct"/>
    <n v="12"/>
    <n v="24"/>
    <n v="41.878999999999998"/>
  </r>
  <r>
    <s v="Import"/>
    <s v="Western Europe"/>
    <s v="Germany, Federal Republic of"/>
    <s v="Wilhelmshaven"/>
    <x v="10"/>
    <x v="0"/>
    <s v="Direct"/>
    <n v="1"/>
    <n v="1"/>
    <n v="13.42"/>
  </r>
  <r>
    <s v="Import"/>
    <s v="Western Europe"/>
    <s v="Netherlands"/>
    <s v="Moerdijk"/>
    <x v="34"/>
    <x v="0"/>
    <s v="Direct"/>
    <n v="1"/>
    <n v="2"/>
    <n v="29.004999999999999"/>
  </r>
  <r>
    <s v="Import"/>
    <s v="Western Europe"/>
    <s v="Netherlands"/>
    <s v="Rotterdam"/>
    <x v="79"/>
    <x v="0"/>
    <s v="Direct"/>
    <n v="8"/>
    <n v="11"/>
    <n v="101.2176"/>
  </r>
  <r>
    <s v="Import"/>
    <s v="Western Europe"/>
    <s v="Netherlands"/>
    <s v="Rotterdam"/>
    <x v="76"/>
    <x v="0"/>
    <s v="Direct"/>
    <n v="1"/>
    <n v="2"/>
    <n v="9.3242999999999991"/>
  </r>
  <r>
    <s v="Import"/>
    <s v="Western Europe"/>
    <s v="Netherlands"/>
    <s v="Rotterdam"/>
    <x v="93"/>
    <x v="0"/>
    <s v="Direct"/>
    <n v="1"/>
    <n v="1"/>
    <n v="16.516999999999999"/>
  </r>
  <r>
    <s v="Import"/>
    <s v="Western Europe"/>
    <s v="Netherlands"/>
    <s v="Rotterdam"/>
    <x v="12"/>
    <x v="0"/>
    <s v="Direct"/>
    <n v="3"/>
    <n v="6"/>
    <n v="28.169899999999998"/>
  </r>
  <r>
    <s v="Import"/>
    <s v="Western Europe"/>
    <s v="Netherlands"/>
    <s v="Rotterdam"/>
    <x v="18"/>
    <x v="0"/>
    <s v="Direct"/>
    <n v="2"/>
    <n v="3"/>
    <n v="46.927999999999997"/>
  </r>
  <r>
    <s v="Import"/>
    <s v="Western Europe"/>
    <s v="Netherlands"/>
    <s v="Rotterdam"/>
    <x v="82"/>
    <x v="0"/>
    <s v="Direct"/>
    <n v="1"/>
    <n v="2"/>
    <n v="23.6525"/>
  </r>
  <r>
    <s v="Import"/>
    <s v="Western Europe"/>
    <s v="Netherlands"/>
    <s v="Rotterdam"/>
    <x v="26"/>
    <x v="0"/>
    <s v="Direct"/>
    <n v="1"/>
    <n v="2"/>
    <n v="5.2050000000000001"/>
  </r>
  <r>
    <s v="Import"/>
    <s v="Western Europe"/>
    <s v="Portugal"/>
    <s v="Leixoes"/>
    <x v="32"/>
    <x v="0"/>
    <s v="Direct"/>
    <n v="1"/>
    <n v="1"/>
    <n v="0.75"/>
  </r>
  <r>
    <s v="Import"/>
    <s v="Western Europe"/>
    <s v="Portugal"/>
    <s v="Leixoes"/>
    <x v="4"/>
    <x v="0"/>
    <s v="Direct"/>
    <n v="1"/>
    <n v="2"/>
    <n v="12.8"/>
  </r>
  <r>
    <s v="Import"/>
    <s v="Western Europe"/>
    <s v="Portugal"/>
    <s v="Leixoes"/>
    <x v="0"/>
    <x v="0"/>
    <s v="Direct"/>
    <n v="1"/>
    <n v="2"/>
    <n v="26.846399999999999"/>
  </r>
  <r>
    <s v="Import"/>
    <s v="Western Europe"/>
    <s v="Portugal"/>
    <s v="Leixoes"/>
    <x v="21"/>
    <x v="0"/>
    <s v="Direct"/>
    <n v="3"/>
    <n v="5"/>
    <n v="20.052299999999999"/>
  </r>
  <r>
    <s v="Import"/>
    <s v="Western Europe"/>
    <s v="Spain"/>
    <s v="Algeciras"/>
    <x v="71"/>
    <x v="0"/>
    <s v="Direct"/>
    <n v="3"/>
    <n v="3"/>
    <n v="57.865000000000002"/>
  </r>
  <r>
    <s v="Import"/>
    <s v="Western Europe"/>
    <s v="Spain"/>
    <s v="Algeciras"/>
    <x v="53"/>
    <x v="0"/>
    <s v="Direct"/>
    <n v="2"/>
    <n v="2"/>
    <n v="33.808"/>
  </r>
  <r>
    <s v="Import"/>
    <s v="Western Europe"/>
    <s v="Spain"/>
    <s v="Algeciras"/>
    <x v="68"/>
    <x v="0"/>
    <s v="Direct"/>
    <n v="5"/>
    <n v="5"/>
    <n v="92.739000000000004"/>
  </r>
  <r>
    <s v="Import"/>
    <s v="Western Europe"/>
    <s v="Spain"/>
    <s v="Barcelona"/>
    <x v="1"/>
    <x v="0"/>
    <s v="Direct"/>
    <n v="2"/>
    <n v="2"/>
    <n v="27.3657"/>
  </r>
  <r>
    <s v="Import"/>
    <s v="Western Europe"/>
    <s v="Spain"/>
    <s v="Barcelona"/>
    <x v="11"/>
    <x v="0"/>
    <s v="Direct"/>
    <n v="1"/>
    <n v="1"/>
    <n v="13.909000000000001"/>
  </r>
  <r>
    <s v="Import"/>
    <s v="Western Europe"/>
    <s v="Spain"/>
    <s v="Bilbao"/>
    <x v="4"/>
    <x v="0"/>
    <s v="Direct"/>
    <n v="1"/>
    <n v="1"/>
    <n v="7.6"/>
  </r>
  <r>
    <s v="Import"/>
    <s v="Western Europe"/>
    <s v="Spain"/>
    <s v="Cantoria"/>
    <x v="71"/>
    <x v="0"/>
    <s v="Direct"/>
    <n v="1"/>
    <n v="2"/>
    <n v="15.6"/>
  </r>
  <r>
    <s v="Import"/>
    <s v="Western Europe"/>
    <s v="Spain"/>
    <s v="Spain - other"/>
    <x v="82"/>
    <x v="0"/>
    <s v="Direct"/>
    <n v="5"/>
    <n v="10"/>
    <n v="112.59439999999999"/>
  </r>
  <r>
    <s v="Import"/>
    <s v="Western Europe"/>
    <s v="Spain"/>
    <s v="Valencia"/>
    <x v="57"/>
    <x v="0"/>
    <s v="Direct"/>
    <n v="3"/>
    <n v="3"/>
    <n v="61.247999999999998"/>
  </r>
  <r>
    <s v="Import"/>
    <s v="Western Europe"/>
    <s v="Spain"/>
    <s v="Valencia"/>
    <x v="68"/>
    <x v="0"/>
    <s v="Direct"/>
    <n v="1"/>
    <n v="2"/>
    <n v="23.929500000000001"/>
  </r>
  <r>
    <s v="Import"/>
    <s v="Western Europe"/>
    <s v="Spain"/>
    <s v="Valencia"/>
    <x v="32"/>
    <x v="0"/>
    <s v="Direct"/>
    <n v="3"/>
    <n v="4"/>
    <n v="5.2309999999999999"/>
  </r>
  <r>
    <s v="Import"/>
    <s v="Western Europe"/>
    <s v="Spain"/>
    <s v="Valencia"/>
    <x v="36"/>
    <x v="0"/>
    <s v="Direct"/>
    <n v="5"/>
    <n v="10"/>
    <n v="59.543999999999997"/>
  </r>
  <r>
    <s v="Import"/>
    <s v="Western Europe"/>
    <s v="Spain"/>
    <s v="Valencia"/>
    <x v="4"/>
    <x v="0"/>
    <s v="Direct"/>
    <n v="2"/>
    <n v="4"/>
    <n v="16.422999999999998"/>
  </r>
  <r>
    <s v="Import"/>
    <s v="Western Europe"/>
    <s v="Spain"/>
    <s v="Valencia"/>
    <x v="20"/>
    <x v="0"/>
    <s v="Direct"/>
    <n v="1"/>
    <n v="2"/>
    <n v="23.535"/>
  </r>
  <r>
    <s v="Import"/>
    <s v="Western Europe"/>
    <s v="Spain"/>
    <s v="Valencia"/>
    <x v="77"/>
    <x v="0"/>
    <s v="Direct"/>
    <n v="1"/>
    <n v="1"/>
    <n v="11.433"/>
  </r>
  <r>
    <s v="Import"/>
    <s v="Western Europe"/>
    <s v="Spain"/>
    <s v="Victoria Gasteiz"/>
    <x v="4"/>
    <x v="0"/>
    <s v="Direct"/>
    <n v="1"/>
    <n v="2"/>
    <n v="8.8279999999999994"/>
  </r>
  <r>
    <s v="Import"/>
    <s v="Western Europe"/>
    <s v="Germany, Federal Republic of"/>
    <s v="Bremerhaven"/>
    <x v="4"/>
    <x v="2"/>
    <s v="Direct"/>
    <n v="24"/>
    <n v="0"/>
    <n v="61.15"/>
  </r>
  <r>
    <s v="Import"/>
    <s v="Western Europe"/>
    <s v="Germany, Federal Republic of"/>
    <s v="Bremerhaven"/>
    <x v="26"/>
    <x v="2"/>
    <s v="Direct"/>
    <n v="42"/>
    <n v="0"/>
    <n v="902.86599999999999"/>
  </r>
  <r>
    <s v="Import"/>
    <s v="Western Europe"/>
    <s v="Germany, Federal Republic of"/>
    <s v="Germany-Other"/>
    <x v="2"/>
    <x v="0"/>
    <s v="Direct"/>
    <n v="8"/>
    <n v="16"/>
    <n v="61.241300000000003"/>
  </r>
  <r>
    <s v="Import"/>
    <s v="Western Europe"/>
    <s v="Germany, Federal Republic of"/>
    <s v="Guglingen"/>
    <x v="9"/>
    <x v="0"/>
    <s v="Direct"/>
    <n v="2"/>
    <n v="4"/>
    <n v="35.827800000000003"/>
  </r>
  <r>
    <s v="Import"/>
    <s v="Western Europe"/>
    <s v="Germany, Federal Republic of"/>
    <s v="Hamburg"/>
    <x v="57"/>
    <x v="0"/>
    <s v="Direct"/>
    <n v="10"/>
    <n v="14"/>
    <n v="198.6919"/>
  </r>
  <r>
    <s v="Import"/>
    <s v="Western Europe"/>
    <s v="Germany, Federal Republic of"/>
    <s v="Hamburg"/>
    <x v="58"/>
    <x v="0"/>
    <s v="Direct"/>
    <n v="19"/>
    <n v="37"/>
    <n v="461.97539999999998"/>
  </r>
  <r>
    <s v="Import"/>
    <s v="Western Europe"/>
    <s v="Germany, Federal Republic of"/>
    <s v="Hamburg"/>
    <x v="43"/>
    <x v="0"/>
    <s v="Direct"/>
    <n v="2"/>
    <n v="2"/>
    <n v="17.513999999999999"/>
  </r>
  <r>
    <s v="Import"/>
    <s v="Western Europe"/>
    <s v="Germany, Federal Republic of"/>
    <s v="Hamburg"/>
    <x v="32"/>
    <x v="0"/>
    <s v="Direct"/>
    <n v="3"/>
    <n v="6"/>
    <n v="51.689399999999999"/>
  </r>
  <r>
    <s v="Import"/>
    <s v="Western Europe"/>
    <s v="Germany, Federal Republic of"/>
    <s v="Hamburg"/>
    <x v="81"/>
    <x v="0"/>
    <s v="Direct"/>
    <n v="3"/>
    <n v="3"/>
    <n v="74.16"/>
  </r>
  <r>
    <s v="Import"/>
    <s v="Western Europe"/>
    <s v="Germany, Federal Republic of"/>
    <s v="Hamburg"/>
    <x v="36"/>
    <x v="0"/>
    <s v="Direct"/>
    <n v="1"/>
    <n v="1"/>
    <n v="17.670999999999999"/>
  </r>
  <r>
    <s v="Import"/>
    <s v="Western Europe"/>
    <s v="Germany, Federal Republic of"/>
    <s v="Hamburg"/>
    <x v="8"/>
    <x v="0"/>
    <s v="Direct"/>
    <n v="22"/>
    <n v="44"/>
    <n v="204.59399999999999"/>
  </r>
  <r>
    <s v="Import"/>
    <s v="Western Europe"/>
    <s v="Germany, Federal Republic of"/>
    <s v="Hamburg"/>
    <x v="62"/>
    <x v="0"/>
    <s v="Direct"/>
    <n v="9"/>
    <n v="9"/>
    <n v="171.61500000000001"/>
  </r>
  <r>
    <s v="Import"/>
    <s v="Western Europe"/>
    <s v="Germany, Federal Republic of"/>
    <s v="Hamburg"/>
    <x v="20"/>
    <x v="0"/>
    <s v="Direct"/>
    <n v="4"/>
    <n v="7"/>
    <n v="48.5822"/>
  </r>
  <r>
    <s v="Import"/>
    <s v="Western Europe"/>
    <s v="Germany, Federal Republic of"/>
    <s v="Hamburg"/>
    <x v="60"/>
    <x v="0"/>
    <s v="Direct"/>
    <n v="5"/>
    <n v="6"/>
    <n v="64.823800000000006"/>
  </r>
  <r>
    <s v="Import"/>
    <s v="Western Europe"/>
    <s v="Germany, Federal Republic of"/>
    <s v="Hamburg"/>
    <x v="3"/>
    <x v="0"/>
    <s v="Direct"/>
    <n v="2"/>
    <n v="2"/>
    <n v="5.08"/>
  </r>
  <r>
    <s v="Import"/>
    <s v="Western Europe"/>
    <s v="Germany, Federal Republic of"/>
    <s v="Hamburg"/>
    <x v="0"/>
    <x v="0"/>
    <s v="Direct"/>
    <n v="6"/>
    <n v="10"/>
    <n v="49.026499999999999"/>
  </r>
  <r>
    <s v="Import"/>
    <s v="Western Europe"/>
    <s v="Germany, Federal Republic of"/>
    <s v="Hamburg"/>
    <x v="91"/>
    <x v="0"/>
    <s v="Direct"/>
    <n v="36"/>
    <n v="36"/>
    <n v="899.92399999999998"/>
  </r>
  <r>
    <s v="Import"/>
    <s v="Western Europe"/>
    <s v="Germany, Federal Republic of"/>
    <s v="Hamburg"/>
    <x v="21"/>
    <x v="0"/>
    <s v="Direct"/>
    <n v="6"/>
    <n v="11"/>
    <n v="59.842100000000002"/>
  </r>
  <r>
    <s v="Import"/>
    <s v="Western Europe"/>
    <s v="Germany, Federal Republic of"/>
    <s v="Hamburg"/>
    <x v="10"/>
    <x v="0"/>
    <s v="Direct"/>
    <n v="1"/>
    <n v="1"/>
    <n v="1.7357"/>
  </r>
  <r>
    <s v="Import"/>
    <s v="Western Europe"/>
    <s v="Germany, Federal Republic of"/>
    <s v="Landau in der Pfalz"/>
    <x v="21"/>
    <x v="0"/>
    <s v="Direct"/>
    <n v="1"/>
    <n v="2"/>
    <n v="13.6005"/>
  </r>
  <r>
    <s v="Import"/>
    <s v="Western Europe"/>
    <s v="Germany, Federal Republic of"/>
    <s v="Stolberg"/>
    <x v="54"/>
    <x v="0"/>
    <s v="Direct"/>
    <n v="3"/>
    <n v="6"/>
    <n v="22.344000000000001"/>
  </r>
  <r>
    <s v="Import"/>
    <s v="Western Europe"/>
    <s v="Germany, Federal Republic of"/>
    <s v="Wilhelmshaven"/>
    <x v="12"/>
    <x v="0"/>
    <s v="Direct"/>
    <n v="1"/>
    <n v="2"/>
    <n v="11.3787"/>
  </r>
  <r>
    <s v="Import"/>
    <s v="Western Europe"/>
    <s v="Netherlands"/>
    <s v="Rotterdam"/>
    <x v="36"/>
    <x v="0"/>
    <s v="Direct"/>
    <n v="1"/>
    <n v="1"/>
    <n v="3.4380000000000002"/>
  </r>
  <r>
    <s v="Import"/>
    <s v="Western Europe"/>
    <s v="Netherlands"/>
    <s v="Rotterdam"/>
    <x v="4"/>
    <x v="0"/>
    <s v="Direct"/>
    <n v="19"/>
    <n v="35"/>
    <n v="186.90940000000001"/>
  </r>
  <r>
    <s v="Import"/>
    <s v="Western Europe"/>
    <s v="Netherlands"/>
    <s v="Rotterdam"/>
    <x v="62"/>
    <x v="0"/>
    <s v="Direct"/>
    <n v="4"/>
    <n v="6"/>
    <n v="77.068799999999996"/>
  </r>
  <r>
    <s v="Import"/>
    <s v="Western Europe"/>
    <s v="Netherlands"/>
    <s v="Rotterdam"/>
    <x v="75"/>
    <x v="0"/>
    <s v="Direct"/>
    <n v="4"/>
    <n v="6"/>
    <n v="22.992799999999999"/>
  </r>
  <r>
    <s v="Import"/>
    <s v="Western Europe"/>
    <s v="Portugal"/>
    <s v="Lisbon"/>
    <x v="77"/>
    <x v="0"/>
    <s v="Direct"/>
    <n v="1"/>
    <n v="1"/>
    <n v="19.009499999999999"/>
  </r>
  <r>
    <s v="Import"/>
    <s v="Western Europe"/>
    <s v="Portugal"/>
    <s v="Portugal - other"/>
    <x v="20"/>
    <x v="0"/>
    <s v="Direct"/>
    <n v="1"/>
    <n v="1"/>
    <n v="3.1920000000000002"/>
  </r>
  <r>
    <s v="Import"/>
    <s v="Western Europe"/>
    <s v="Spain"/>
    <s v="Barcelona"/>
    <x v="28"/>
    <x v="0"/>
    <s v="Direct"/>
    <n v="3"/>
    <n v="3"/>
    <n v="70.584000000000003"/>
  </r>
  <r>
    <s v="Import"/>
    <s v="Western Europe"/>
    <s v="Spain"/>
    <s v="Barcelona"/>
    <x v="4"/>
    <x v="0"/>
    <s v="Direct"/>
    <n v="9"/>
    <n v="16"/>
    <n v="114.12820000000001"/>
  </r>
  <r>
    <s v="Import"/>
    <s v="Western Europe"/>
    <s v="Spain"/>
    <s v="Bilbao"/>
    <x v="54"/>
    <x v="0"/>
    <s v="Direct"/>
    <n v="1"/>
    <n v="2"/>
    <n v="21.38"/>
  </r>
  <r>
    <s v="Import"/>
    <s v="Western Europe"/>
    <s v="Spain"/>
    <s v="Idiazabal"/>
    <x v="71"/>
    <x v="0"/>
    <s v="Direct"/>
    <n v="5"/>
    <n v="5"/>
    <n v="112.968"/>
  </r>
  <r>
    <s v="Import"/>
    <s v="Western Europe"/>
    <s v="Spain"/>
    <s v="Santander"/>
    <x v="26"/>
    <x v="2"/>
    <s v="Direct"/>
    <n v="3"/>
    <n v="0"/>
    <n v="6.6660000000000004"/>
  </r>
  <r>
    <s v="Import"/>
    <s v="Western Europe"/>
    <s v="Spain"/>
    <s v="Spain - other"/>
    <x v="4"/>
    <x v="0"/>
    <s v="Direct"/>
    <n v="1"/>
    <n v="2"/>
    <n v="7.2640000000000002"/>
  </r>
  <r>
    <s v="Import"/>
    <s v="Western Europe"/>
    <s v="Spain"/>
    <s v="Valencia"/>
    <x v="43"/>
    <x v="0"/>
    <s v="Direct"/>
    <n v="1"/>
    <n v="2"/>
    <n v="16.64"/>
  </r>
  <r>
    <s v="Import"/>
    <s v="Western Europe"/>
    <s v="Spain"/>
    <s v="Valencia"/>
    <x v="9"/>
    <x v="0"/>
    <s v="Direct"/>
    <n v="1"/>
    <n v="2"/>
    <n v="1.9690000000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10">
  <r>
    <s v="Export"/>
    <s v="Africa"/>
    <s v="Cote d'Ivoire"/>
    <s v="Abidjan"/>
    <x v="0"/>
    <x v="0"/>
    <s v="Direct"/>
    <n v="44"/>
    <n v="88"/>
    <n v="498.61"/>
  </r>
  <r>
    <s v="Export"/>
    <s v="Africa"/>
    <s v="Djibouti"/>
    <s v="Djibouti"/>
    <x v="1"/>
    <x v="0"/>
    <s v="Direct"/>
    <n v="1"/>
    <n v="1"/>
    <n v="1.6"/>
  </r>
  <r>
    <s v="Export"/>
    <s v="Africa"/>
    <s v="Egypt"/>
    <s v="Ain Sukhna"/>
    <x v="2"/>
    <x v="0"/>
    <s v="Direct"/>
    <n v="2"/>
    <n v="2"/>
    <n v="16.544"/>
  </r>
  <r>
    <s v="Export"/>
    <s v="Africa"/>
    <s v="Egypt"/>
    <s v="Damietta "/>
    <x v="2"/>
    <x v="0"/>
    <s v="Direct"/>
    <n v="2"/>
    <n v="3"/>
    <n v="19.649999999999999"/>
  </r>
  <r>
    <s v="Export"/>
    <s v="Africa"/>
    <s v="Egypt"/>
    <s v="El Dekheila"/>
    <x v="3"/>
    <x v="0"/>
    <s v="Direct"/>
    <n v="1"/>
    <n v="1"/>
    <n v="10.776999999999999"/>
  </r>
  <r>
    <s v="Export"/>
    <s v="Africa"/>
    <s v="Ghana"/>
    <s v="Takoradi"/>
    <x v="4"/>
    <x v="0"/>
    <s v="Direct"/>
    <n v="2"/>
    <n v="4"/>
    <n v="14"/>
  </r>
  <r>
    <s v="Export"/>
    <s v="Africa"/>
    <s v="Ghana"/>
    <s v="Tema"/>
    <x v="3"/>
    <x v="0"/>
    <s v="Direct"/>
    <n v="27"/>
    <n v="29"/>
    <n v="502.286"/>
  </r>
  <r>
    <s v="Export"/>
    <s v="Africa"/>
    <s v="Ghana"/>
    <s v="Tema"/>
    <x v="5"/>
    <x v="0"/>
    <s v="Direct"/>
    <n v="1"/>
    <n v="1"/>
    <n v="3.4510000000000001"/>
  </r>
  <r>
    <s v="Export"/>
    <s v="Africa"/>
    <s v="Guinea"/>
    <s v="Conakry"/>
    <x v="6"/>
    <x v="0"/>
    <s v="Direct"/>
    <n v="1"/>
    <n v="2"/>
    <n v="22"/>
  </r>
  <r>
    <s v="Export"/>
    <s v="Africa"/>
    <s v="Guinea"/>
    <s v="Conakry"/>
    <x v="4"/>
    <x v="0"/>
    <s v="Direct"/>
    <n v="3"/>
    <n v="6"/>
    <n v="46"/>
  </r>
  <r>
    <s v="Export"/>
    <s v="Africa"/>
    <s v="Kenya"/>
    <s v="Mombasa"/>
    <x v="2"/>
    <x v="0"/>
    <s v="Direct"/>
    <n v="6"/>
    <n v="8"/>
    <n v="80.361999999999995"/>
  </r>
  <r>
    <s v="Export"/>
    <s v="Africa"/>
    <s v="Kenya"/>
    <s v="Mombasa"/>
    <x v="7"/>
    <x v="0"/>
    <s v="Direct"/>
    <n v="1"/>
    <n v="2"/>
    <n v="5"/>
  </r>
  <r>
    <s v="Export"/>
    <s v="Africa"/>
    <s v="Kenya"/>
    <s v="Nairobi"/>
    <x v="8"/>
    <x v="0"/>
    <s v="Direct"/>
    <n v="1"/>
    <n v="2"/>
    <n v="20.34"/>
  </r>
  <r>
    <s v="Export"/>
    <s v="Africa"/>
    <s v="Liberia"/>
    <s v="Monrovia"/>
    <x v="7"/>
    <x v="0"/>
    <s v="Direct"/>
    <n v="1"/>
    <n v="2"/>
    <n v="18"/>
  </r>
  <r>
    <s v="Export"/>
    <s v="Africa"/>
    <s v="Mali"/>
    <s v="Mali - Other"/>
    <x v="2"/>
    <x v="0"/>
    <s v="Direct"/>
    <n v="1"/>
    <n v="1"/>
    <n v="5"/>
  </r>
  <r>
    <s v="Export"/>
    <s v="Africa"/>
    <s v="Mozambique"/>
    <s v="Beira"/>
    <x v="7"/>
    <x v="0"/>
    <s v="Direct"/>
    <n v="1"/>
    <n v="2"/>
    <n v="11.14"/>
  </r>
  <r>
    <s v="Export"/>
    <s v="Africa"/>
    <s v="Mozambique"/>
    <s v="Beira"/>
    <x v="9"/>
    <x v="0"/>
    <s v="Direct"/>
    <n v="1"/>
    <n v="2"/>
    <n v="12.36"/>
  </r>
  <r>
    <s v="Export"/>
    <s v="Africa"/>
    <s v="Mozambique"/>
    <s v="Maputo"/>
    <x v="10"/>
    <x v="0"/>
    <s v="Direct"/>
    <n v="1"/>
    <n v="2"/>
    <n v="7.54"/>
  </r>
  <r>
    <s v="Export"/>
    <s v="Africa"/>
    <s v="Namibia"/>
    <s v="Walvis Bay"/>
    <x v="11"/>
    <x v="0"/>
    <s v="Direct"/>
    <n v="1"/>
    <n v="2"/>
    <n v="6.4"/>
  </r>
  <r>
    <s v="Export"/>
    <s v="Africa"/>
    <s v="Nigeria"/>
    <s v="Apapa"/>
    <x v="12"/>
    <x v="0"/>
    <s v="Direct"/>
    <n v="2"/>
    <n v="4"/>
    <n v="36"/>
  </r>
  <r>
    <s v="Export"/>
    <s v="Africa"/>
    <s v="Nigeria"/>
    <s v="Nigeria - other"/>
    <x v="13"/>
    <x v="0"/>
    <s v="Direct"/>
    <n v="2"/>
    <n v="2"/>
    <n v="45.704999999999998"/>
  </r>
  <r>
    <s v="Export"/>
    <s v="Africa"/>
    <s v="Sierra Leone"/>
    <s v="Finja"/>
    <x v="4"/>
    <x v="0"/>
    <s v="Direct"/>
    <n v="9"/>
    <n v="18"/>
    <n v="131.80000000000001"/>
  </r>
  <r>
    <s v="Export"/>
    <s v="Africa"/>
    <s v="South Africa"/>
    <s v="Cape Town"/>
    <x v="14"/>
    <x v="0"/>
    <s v="Direct"/>
    <n v="3"/>
    <n v="6"/>
    <n v="78.2971"/>
  </r>
  <r>
    <s v="Export"/>
    <s v="Africa"/>
    <s v="South Africa"/>
    <s v="Cape Town"/>
    <x v="15"/>
    <x v="0"/>
    <s v="Direct"/>
    <n v="8"/>
    <n v="8"/>
    <n v="190.113"/>
  </r>
  <r>
    <s v="Export"/>
    <s v="Africa"/>
    <s v="South Africa"/>
    <s v="Durban"/>
    <x v="16"/>
    <x v="0"/>
    <s v="Direct"/>
    <n v="2"/>
    <n v="4"/>
    <n v="20.420000000000002"/>
  </r>
  <r>
    <s v="Export"/>
    <s v="Africa"/>
    <s v="South Africa"/>
    <s v="Durban"/>
    <x v="17"/>
    <x v="0"/>
    <s v="Direct"/>
    <n v="4"/>
    <n v="5"/>
    <n v="25.303000000000001"/>
  </r>
  <r>
    <s v="Export"/>
    <s v="Africa"/>
    <s v="South Africa"/>
    <s v="Durban"/>
    <x v="18"/>
    <x v="0"/>
    <s v="Direct"/>
    <n v="1"/>
    <n v="1"/>
    <n v="2.0790000000000002"/>
  </r>
  <r>
    <s v="Export"/>
    <s v="Africa"/>
    <s v="South Africa"/>
    <s v="Durban"/>
    <x v="19"/>
    <x v="0"/>
    <s v="Direct"/>
    <n v="66"/>
    <n v="66"/>
    <n v="1755.105"/>
  </r>
  <r>
    <s v="Export"/>
    <s v="Africa"/>
    <s v="South Africa"/>
    <s v="Durban"/>
    <x v="4"/>
    <x v="0"/>
    <s v="Direct"/>
    <n v="4"/>
    <n v="6"/>
    <n v="50.127000000000002"/>
  </r>
  <r>
    <s v="Export"/>
    <s v="Africa"/>
    <s v="Tanzania"/>
    <s v="Dar Es Salaam"/>
    <x v="8"/>
    <x v="0"/>
    <s v="Direct"/>
    <n v="1"/>
    <n v="2"/>
    <n v="12.1"/>
  </r>
  <r>
    <s v="Export"/>
    <s v="Africa"/>
    <s v="Togo"/>
    <s v="Lome"/>
    <x v="6"/>
    <x v="0"/>
    <s v="Direct"/>
    <n v="1"/>
    <n v="2"/>
    <n v="20"/>
  </r>
  <r>
    <s v="Export"/>
    <s v="Africa"/>
    <s v="Togo"/>
    <s v="Lome"/>
    <x v="20"/>
    <x v="0"/>
    <s v="Direct"/>
    <n v="3"/>
    <n v="6"/>
    <n v="60"/>
  </r>
  <r>
    <s v="Export"/>
    <s v="Australia"/>
    <s v="Australia"/>
    <s v="Adelaide"/>
    <x v="21"/>
    <x v="0"/>
    <s v="Transhipment"/>
    <n v="2"/>
    <n v="2"/>
    <n v="53.36"/>
  </r>
  <r>
    <s v="Export"/>
    <s v="Africa"/>
    <s v="Cote d'Ivoire"/>
    <s v="Abidjan"/>
    <x v="3"/>
    <x v="0"/>
    <s v="Direct"/>
    <n v="22"/>
    <n v="30"/>
    <n v="326.36349999999999"/>
  </r>
  <r>
    <s v="Export"/>
    <s v="Africa"/>
    <s v="Cote d'Ivoire"/>
    <s v="Abidjan"/>
    <x v="17"/>
    <x v="0"/>
    <s v="Direct"/>
    <n v="2"/>
    <n v="4"/>
    <n v="6"/>
  </r>
  <r>
    <s v="Export"/>
    <s v="Africa"/>
    <s v="Cote d'Ivoire"/>
    <s v="Abidjan"/>
    <x v="18"/>
    <x v="0"/>
    <s v="Direct"/>
    <n v="2"/>
    <n v="2"/>
    <n v="2.41"/>
  </r>
  <r>
    <s v="Export"/>
    <s v="Africa"/>
    <s v="Cote d'Ivoire"/>
    <s v="Abidjan"/>
    <x v="8"/>
    <x v="1"/>
    <s v="Direct"/>
    <n v="2"/>
    <n v="0"/>
    <n v="96.209000000000003"/>
  </r>
  <r>
    <s v="Export"/>
    <s v="Africa"/>
    <s v="Egypt"/>
    <s v="Alexandria"/>
    <x v="8"/>
    <x v="0"/>
    <s v="Direct"/>
    <n v="7"/>
    <n v="14"/>
    <n v="131.11000000000001"/>
  </r>
  <r>
    <s v="Export"/>
    <s v="Africa"/>
    <s v="Egypt"/>
    <s v="Damietta "/>
    <x v="22"/>
    <x v="0"/>
    <s v="Direct"/>
    <n v="120"/>
    <n v="120"/>
    <n v="3016.28"/>
  </r>
  <r>
    <s v="Export"/>
    <s v="Africa"/>
    <s v="Egypt"/>
    <s v="Damietta "/>
    <x v="8"/>
    <x v="0"/>
    <s v="Direct"/>
    <n v="2"/>
    <n v="4"/>
    <n v="33.200000000000003"/>
  </r>
  <r>
    <s v="Export"/>
    <s v="Africa"/>
    <s v="Egypt"/>
    <s v="Egypt - other"/>
    <x v="2"/>
    <x v="0"/>
    <s v="Direct"/>
    <n v="1"/>
    <n v="1"/>
    <n v="0.81"/>
  </r>
  <r>
    <s v="Export"/>
    <s v="Africa"/>
    <s v="Egypt"/>
    <s v="Port Said West"/>
    <x v="14"/>
    <x v="0"/>
    <s v="Direct"/>
    <n v="1"/>
    <n v="1"/>
    <n v="14"/>
  </r>
  <r>
    <s v="Export"/>
    <s v="Africa"/>
    <s v="Ghana"/>
    <s v="Tema"/>
    <x v="23"/>
    <x v="0"/>
    <s v="Direct"/>
    <n v="1"/>
    <n v="2"/>
    <n v="5.8419999999999996"/>
  </r>
  <r>
    <s v="Export"/>
    <s v="Africa"/>
    <s v="Ghana"/>
    <s v="Tema"/>
    <x v="4"/>
    <x v="0"/>
    <s v="Direct"/>
    <n v="2"/>
    <n v="3"/>
    <n v="11.286"/>
  </r>
  <r>
    <s v="Export"/>
    <s v="Africa"/>
    <s v="Kenya"/>
    <s v="Mombasa"/>
    <x v="3"/>
    <x v="0"/>
    <s v="Direct"/>
    <n v="4"/>
    <n v="4"/>
    <n v="65.331999999999994"/>
  </r>
  <r>
    <s v="Export"/>
    <s v="Africa"/>
    <s v="Kenya"/>
    <s v="Mombasa"/>
    <x v="17"/>
    <x v="0"/>
    <s v="Direct"/>
    <n v="2"/>
    <n v="4"/>
    <n v="15"/>
  </r>
  <r>
    <s v="Export"/>
    <s v="Africa"/>
    <s v="Kenya"/>
    <s v="Mombasa"/>
    <x v="0"/>
    <x v="0"/>
    <s v="Direct"/>
    <n v="1"/>
    <n v="1"/>
    <n v="8"/>
  </r>
  <r>
    <s v="Export"/>
    <s v="Africa"/>
    <s v="Madagascar"/>
    <s v="Tamatave"/>
    <x v="2"/>
    <x v="0"/>
    <s v="Direct"/>
    <n v="1"/>
    <n v="2"/>
    <n v="5.4532999999999996"/>
  </r>
  <r>
    <s v="Export"/>
    <s v="Africa"/>
    <s v="Namibia"/>
    <s v="Walvis Bay"/>
    <x v="3"/>
    <x v="0"/>
    <s v="Direct"/>
    <n v="2"/>
    <n v="3"/>
    <n v="10.62"/>
  </r>
  <r>
    <s v="Export"/>
    <s v="Africa"/>
    <s v="Nigeria"/>
    <s v="Apapa"/>
    <x v="2"/>
    <x v="0"/>
    <s v="Direct"/>
    <n v="1"/>
    <n v="1"/>
    <n v="3.9159999999999999"/>
  </r>
  <r>
    <s v="Export"/>
    <s v="Africa"/>
    <s v="Nigeria"/>
    <s v="Nigeria - other"/>
    <x v="20"/>
    <x v="0"/>
    <s v="Direct"/>
    <n v="2"/>
    <n v="4"/>
    <n v="40"/>
  </r>
  <r>
    <s v="Export"/>
    <s v="Africa"/>
    <s v="Nigeria"/>
    <s v="TINCAN"/>
    <x v="4"/>
    <x v="0"/>
    <s v="Direct"/>
    <n v="13"/>
    <n v="26"/>
    <n v="254"/>
  </r>
  <r>
    <s v="Export"/>
    <s v="Africa"/>
    <s v="Senegal"/>
    <s v="Dakar"/>
    <x v="24"/>
    <x v="0"/>
    <s v="Direct"/>
    <n v="6"/>
    <n v="12"/>
    <n v="24"/>
  </r>
  <r>
    <s v="Export"/>
    <s v="Africa"/>
    <s v="Senegal"/>
    <s v="Dakar"/>
    <x v="4"/>
    <x v="0"/>
    <s v="Direct"/>
    <n v="2"/>
    <n v="4"/>
    <n v="36"/>
  </r>
  <r>
    <s v="Export"/>
    <s v="Africa"/>
    <s v="Sierra Leone"/>
    <s v="Finja"/>
    <x v="7"/>
    <x v="0"/>
    <s v="Direct"/>
    <n v="2"/>
    <n v="4"/>
    <n v="30.52"/>
  </r>
  <r>
    <s v="Export"/>
    <s v="Africa"/>
    <s v="South Africa"/>
    <s v="Durban"/>
    <x v="14"/>
    <x v="0"/>
    <s v="Direct"/>
    <n v="2"/>
    <n v="4"/>
    <n v="54.0349"/>
  </r>
  <r>
    <s v="Export"/>
    <s v="Africa"/>
    <s v="South Africa"/>
    <s v="Durban"/>
    <x v="2"/>
    <x v="0"/>
    <s v="Direct"/>
    <n v="41"/>
    <n v="47"/>
    <n v="619.46199999999999"/>
  </r>
  <r>
    <s v="Export"/>
    <s v="Africa"/>
    <s v="South Africa"/>
    <s v="Durban"/>
    <x v="7"/>
    <x v="0"/>
    <s v="Direct"/>
    <n v="8"/>
    <n v="14"/>
    <n v="51.136000000000003"/>
  </r>
  <r>
    <s v="Export"/>
    <s v="Africa"/>
    <s v="Tanzania"/>
    <s v="Dar Es Salaam"/>
    <x v="3"/>
    <x v="0"/>
    <s v="Direct"/>
    <n v="6"/>
    <n v="6"/>
    <n v="122.08"/>
  </r>
  <r>
    <s v="Export"/>
    <s v="Africa"/>
    <s v="Tanzania"/>
    <s v="Dar Es Salaam"/>
    <x v="25"/>
    <x v="0"/>
    <s v="Direct"/>
    <n v="1"/>
    <n v="2"/>
    <n v="25.088999999999999"/>
  </r>
  <r>
    <s v="Export"/>
    <s v="Africa"/>
    <s v="Tanzania"/>
    <s v="Dar Es Salaam"/>
    <x v="18"/>
    <x v="0"/>
    <s v="Direct"/>
    <n v="3"/>
    <n v="3"/>
    <n v="7.2030000000000003"/>
  </r>
  <r>
    <s v="Export"/>
    <s v="Africa"/>
    <s v="Togo"/>
    <s v="Lome"/>
    <x v="13"/>
    <x v="0"/>
    <s v="Direct"/>
    <n v="10"/>
    <n v="10"/>
    <n v="222.38499999999999"/>
  </r>
  <r>
    <s v="Export"/>
    <s v="Australia"/>
    <s v="Australia"/>
    <s v="Adelaide"/>
    <x v="26"/>
    <x v="0"/>
    <s v="Transhipment"/>
    <n v="24"/>
    <n v="24"/>
    <n v="563.58249999999998"/>
  </r>
  <r>
    <s v="Export"/>
    <s v="Australia"/>
    <s v="Australia"/>
    <s v="Adelaide"/>
    <x v="27"/>
    <x v="0"/>
    <s v="Transhipment"/>
    <n v="10"/>
    <n v="17"/>
    <n v="142.1233"/>
  </r>
  <r>
    <s v="Export"/>
    <s v="Australia"/>
    <s v="Australia"/>
    <s v="Adelaide"/>
    <x v="28"/>
    <x v="0"/>
    <s v="Transhipment"/>
    <n v="33"/>
    <n v="58"/>
    <n v="193.2431"/>
  </r>
  <r>
    <s v="Export"/>
    <s v="Africa"/>
    <s v="Congo"/>
    <s v="Matadi"/>
    <x v="7"/>
    <x v="0"/>
    <s v="Direct"/>
    <n v="1"/>
    <n v="2"/>
    <n v="17.3"/>
  </r>
  <r>
    <s v="Export"/>
    <s v="Africa"/>
    <s v="Cote d'Ivoire"/>
    <s v="Abidjan"/>
    <x v="29"/>
    <x v="0"/>
    <s v="Direct"/>
    <n v="1"/>
    <n v="1"/>
    <n v="18.821000000000002"/>
  </r>
  <r>
    <s v="Export"/>
    <s v="Africa"/>
    <s v="Egypt"/>
    <s v="Alexandria"/>
    <x v="3"/>
    <x v="0"/>
    <s v="Direct"/>
    <n v="1"/>
    <n v="1"/>
    <n v="10.68"/>
  </r>
  <r>
    <s v="Export"/>
    <s v="Africa"/>
    <s v="Egypt"/>
    <s v="Alexandria"/>
    <x v="2"/>
    <x v="1"/>
    <s v="Direct"/>
    <n v="2"/>
    <n v="0"/>
    <n v="36"/>
  </r>
  <r>
    <s v="Export"/>
    <s v="Africa"/>
    <s v="Egypt"/>
    <s v="Alexandria"/>
    <x v="2"/>
    <x v="0"/>
    <s v="Direct"/>
    <n v="3"/>
    <n v="4"/>
    <n v="20.550999999999998"/>
  </r>
  <r>
    <s v="Export"/>
    <s v="Africa"/>
    <s v="Egypt"/>
    <s v="El Dekheila"/>
    <x v="8"/>
    <x v="0"/>
    <s v="Direct"/>
    <n v="1"/>
    <n v="2"/>
    <n v="21.35"/>
  </r>
  <r>
    <s v="Export"/>
    <s v="Africa"/>
    <s v="Egypt"/>
    <s v="Sokhna Port"/>
    <x v="17"/>
    <x v="0"/>
    <s v="Direct"/>
    <n v="2"/>
    <n v="3"/>
    <n v="3.18"/>
  </r>
  <r>
    <s v="Export"/>
    <s v="Africa"/>
    <s v="Egypt"/>
    <s v="Sokhna Port"/>
    <x v="9"/>
    <x v="0"/>
    <s v="Direct"/>
    <n v="1"/>
    <n v="1"/>
    <n v="4.38"/>
  </r>
  <r>
    <s v="Export"/>
    <s v="Africa"/>
    <s v="Ghana"/>
    <s v="Tema"/>
    <x v="17"/>
    <x v="0"/>
    <s v="Direct"/>
    <n v="6"/>
    <n v="9"/>
    <n v="23.369499999999999"/>
  </r>
  <r>
    <s v="Export"/>
    <s v="Africa"/>
    <s v="Ghana"/>
    <s v="Tema"/>
    <x v="18"/>
    <x v="0"/>
    <s v="Direct"/>
    <n v="1"/>
    <n v="1"/>
    <n v="3.355"/>
  </r>
  <r>
    <s v="Export"/>
    <s v="Africa"/>
    <s v="Ghana"/>
    <s v="Tema"/>
    <x v="7"/>
    <x v="0"/>
    <s v="Direct"/>
    <n v="6"/>
    <n v="12"/>
    <n v="39.880000000000003"/>
  </r>
  <r>
    <s v="Export"/>
    <s v="Africa"/>
    <s v="Ghana"/>
    <s v="Tema"/>
    <x v="0"/>
    <x v="0"/>
    <s v="Direct"/>
    <n v="1"/>
    <n v="2"/>
    <n v="6.48"/>
  </r>
  <r>
    <s v="Export"/>
    <s v="Africa"/>
    <s v="Guinea"/>
    <s v="Conakry"/>
    <x v="3"/>
    <x v="0"/>
    <s v="Direct"/>
    <n v="5"/>
    <n v="7"/>
    <n v="49.575000000000003"/>
  </r>
  <r>
    <s v="Export"/>
    <s v="Africa"/>
    <s v="Guinea"/>
    <s v="Conakry"/>
    <x v="2"/>
    <x v="0"/>
    <s v="Direct"/>
    <n v="4"/>
    <n v="6"/>
    <n v="37.543100000000003"/>
  </r>
  <r>
    <s v="Export"/>
    <s v="Africa"/>
    <s v="Kenya"/>
    <s v="Mombasa"/>
    <x v="10"/>
    <x v="1"/>
    <s v="Direct"/>
    <n v="1"/>
    <n v="0"/>
    <n v="1.54"/>
  </r>
  <r>
    <s v="Export"/>
    <s v="Africa"/>
    <s v="Kenya"/>
    <s v="Mombasa"/>
    <x v="11"/>
    <x v="0"/>
    <s v="Direct"/>
    <n v="1"/>
    <n v="2"/>
    <n v="3.88"/>
  </r>
  <r>
    <s v="Export"/>
    <s v="Africa"/>
    <s v="Madagascar"/>
    <s v="Tamatave"/>
    <x v="3"/>
    <x v="0"/>
    <s v="Direct"/>
    <n v="1"/>
    <n v="1"/>
    <n v="16.96"/>
  </r>
  <r>
    <s v="Export"/>
    <s v="Africa"/>
    <s v="Madagascar"/>
    <s v="Toamasina"/>
    <x v="3"/>
    <x v="0"/>
    <s v="Direct"/>
    <n v="6"/>
    <n v="6"/>
    <n v="100.96299999999999"/>
  </r>
  <r>
    <s v="Export"/>
    <s v="Africa"/>
    <s v="Mauritania"/>
    <s v="Nouakchott"/>
    <x v="30"/>
    <x v="0"/>
    <s v="Direct"/>
    <n v="1"/>
    <n v="1"/>
    <n v="8.3811"/>
  </r>
  <r>
    <s v="Export"/>
    <s v="Africa"/>
    <s v="Mauritania"/>
    <s v="Nouakchott"/>
    <x v="3"/>
    <x v="0"/>
    <s v="Direct"/>
    <n v="1"/>
    <n v="1"/>
    <n v="18.1158"/>
  </r>
  <r>
    <s v="Export"/>
    <s v="Africa"/>
    <s v="Namibia"/>
    <s v="Walvis Bay"/>
    <x v="17"/>
    <x v="0"/>
    <s v="Direct"/>
    <n v="1"/>
    <n v="1"/>
    <n v="10.77"/>
  </r>
  <r>
    <s v="Export"/>
    <s v="Africa"/>
    <s v="Namibia"/>
    <s v="Walvis Bay"/>
    <x v="9"/>
    <x v="0"/>
    <s v="Direct"/>
    <n v="1"/>
    <n v="2"/>
    <n v="15"/>
  </r>
  <r>
    <s v="Export"/>
    <s v="Africa"/>
    <s v="Nigeria"/>
    <s v="Apapa"/>
    <x v="31"/>
    <x v="0"/>
    <s v="Direct"/>
    <n v="8"/>
    <n v="16"/>
    <n v="209.84"/>
  </r>
  <r>
    <s v="Export"/>
    <s v="Africa"/>
    <s v="Nigeria"/>
    <s v="Nigeria - other"/>
    <x v="12"/>
    <x v="0"/>
    <s v="Direct"/>
    <n v="1"/>
    <n v="2"/>
    <n v="23"/>
  </r>
  <r>
    <s v="Export"/>
    <s v="Africa"/>
    <s v="Nigeria"/>
    <s v="TINCAN"/>
    <x v="10"/>
    <x v="0"/>
    <s v="Direct"/>
    <n v="3"/>
    <n v="6"/>
    <n v="72"/>
  </r>
  <r>
    <s v="Export"/>
    <s v="Africa"/>
    <s v="Nigeria"/>
    <s v="TINCAN"/>
    <x v="12"/>
    <x v="0"/>
    <s v="Direct"/>
    <n v="6"/>
    <n v="12"/>
    <n v="118"/>
  </r>
  <r>
    <s v="Export"/>
    <s v="Africa"/>
    <s v="Nigeria"/>
    <s v="TINCAN"/>
    <x v="6"/>
    <x v="0"/>
    <s v="Direct"/>
    <n v="2"/>
    <n v="4"/>
    <n v="38"/>
  </r>
  <r>
    <s v="Export"/>
    <s v="Africa"/>
    <s v="Senegal"/>
    <s v="Dakar"/>
    <x v="2"/>
    <x v="1"/>
    <s v="Direct"/>
    <n v="1"/>
    <n v="0"/>
    <n v="14"/>
  </r>
  <r>
    <s v="Export"/>
    <s v="Africa"/>
    <s v="Senegal"/>
    <s v="Dakar"/>
    <x v="2"/>
    <x v="0"/>
    <s v="Direct"/>
    <n v="19"/>
    <n v="28"/>
    <n v="124.884"/>
  </r>
  <r>
    <s v="Export"/>
    <s v="Africa"/>
    <s v="Senegal"/>
    <s v="Dakar"/>
    <x v="0"/>
    <x v="0"/>
    <s v="Direct"/>
    <n v="1"/>
    <n v="1"/>
    <n v="1.83"/>
  </r>
  <r>
    <s v="Export"/>
    <s v="Africa"/>
    <s v="South Africa"/>
    <s v="Durban"/>
    <x v="3"/>
    <x v="0"/>
    <s v="Direct"/>
    <n v="17"/>
    <n v="18"/>
    <n v="336.66500000000002"/>
  </r>
  <r>
    <s v="Export"/>
    <s v="Africa"/>
    <s v="Tanzania"/>
    <s v="Dar Es Salaam"/>
    <x v="17"/>
    <x v="0"/>
    <s v="Direct"/>
    <n v="3"/>
    <n v="6"/>
    <n v="28.940100000000001"/>
  </r>
  <r>
    <s v="Export"/>
    <s v="Africa"/>
    <s v="Tanzania"/>
    <s v="Dar Es Salaam"/>
    <x v="7"/>
    <x v="0"/>
    <s v="Direct"/>
    <n v="1"/>
    <n v="2"/>
    <n v="11.98"/>
  </r>
  <r>
    <s v="Export"/>
    <s v="Africa"/>
    <s v="Cameroon"/>
    <s v="Douala"/>
    <x v="4"/>
    <x v="0"/>
    <s v="Direct"/>
    <n v="1"/>
    <n v="2"/>
    <n v="20"/>
  </r>
  <r>
    <s v="Export"/>
    <s v="Africa"/>
    <s v="Congo"/>
    <s v="Matadi"/>
    <x v="4"/>
    <x v="0"/>
    <s v="Direct"/>
    <n v="1"/>
    <n v="2"/>
    <n v="18"/>
  </r>
  <r>
    <s v="Export"/>
    <s v="Africa"/>
    <s v="Cote d'Ivoire"/>
    <s v="Abidjan"/>
    <x v="2"/>
    <x v="0"/>
    <s v="Direct"/>
    <n v="43"/>
    <n v="67"/>
    <n v="449.99900000000002"/>
  </r>
  <r>
    <s v="Export"/>
    <s v="Africa"/>
    <s v="Djibouti"/>
    <s v="Djibouti"/>
    <x v="17"/>
    <x v="0"/>
    <s v="Direct"/>
    <n v="1"/>
    <n v="1"/>
    <n v="6.8"/>
  </r>
  <r>
    <s v="Export"/>
    <s v="Africa"/>
    <s v="Egypt"/>
    <s v="Alexandria"/>
    <x v="14"/>
    <x v="0"/>
    <s v="Direct"/>
    <n v="1"/>
    <n v="2"/>
    <n v="23.852"/>
  </r>
  <r>
    <s v="Export"/>
    <s v="Africa"/>
    <s v="Egypt"/>
    <s v="Damietta "/>
    <x v="32"/>
    <x v="0"/>
    <s v="Direct"/>
    <n v="5"/>
    <n v="5"/>
    <n v="126.72"/>
  </r>
  <r>
    <s v="Export"/>
    <s v="Africa"/>
    <s v="Egypt"/>
    <s v="El Dekheila"/>
    <x v="17"/>
    <x v="0"/>
    <s v="Direct"/>
    <n v="1"/>
    <n v="2"/>
    <n v="10.585000000000001"/>
  </r>
  <r>
    <s v="Export"/>
    <s v="Africa"/>
    <s v="Egypt"/>
    <s v="Port Said West"/>
    <x v="17"/>
    <x v="0"/>
    <s v="Direct"/>
    <n v="1"/>
    <n v="2"/>
    <n v="18"/>
  </r>
  <r>
    <s v="Export"/>
    <s v="Africa"/>
    <s v="Egypt"/>
    <s v="Safaga"/>
    <x v="33"/>
    <x v="2"/>
    <s v="Direct"/>
    <n v="4"/>
    <n v="0"/>
    <n v="126000"/>
  </r>
  <r>
    <s v="Export"/>
    <s v="Africa"/>
    <s v="Egypt"/>
    <s v="Sokhna Port"/>
    <x v="2"/>
    <x v="0"/>
    <s v="Direct"/>
    <n v="47"/>
    <n v="79"/>
    <n v="616.84439999999995"/>
  </r>
  <r>
    <s v="Export"/>
    <s v="Africa"/>
    <s v="Gambia"/>
    <s v="Gambia - Other"/>
    <x v="4"/>
    <x v="0"/>
    <s v="Direct"/>
    <n v="1"/>
    <n v="2"/>
    <n v="18"/>
  </r>
  <r>
    <s v="Export"/>
    <s v="Africa"/>
    <s v="Ghana"/>
    <s v="Tema"/>
    <x v="2"/>
    <x v="0"/>
    <s v="Direct"/>
    <n v="38"/>
    <n v="59"/>
    <n v="417.60700000000003"/>
  </r>
  <r>
    <s v="Export"/>
    <s v="Africa"/>
    <s v="Guinea"/>
    <s v="Conakry"/>
    <x v="7"/>
    <x v="0"/>
    <s v="Direct"/>
    <n v="3"/>
    <n v="6"/>
    <n v="55.71"/>
  </r>
  <r>
    <s v="Export"/>
    <s v="Africa"/>
    <s v="Kenya"/>
    <s v="Mombasa"/>
    <x v="10"/>
    <x v="0"/>
    <s v="Direct"/>
    <n v="6"/>
    <n v="11"/>
    <n v="29.08"/>
  </r>
  <r>
    <s v="Export"/>
    <s v="Africa"/>
    <s v="Kenya"/>
    <s v="Mombasa"/>
    <x v="31"/>
    <x v="0"/>
    <s v="Direct"/>
    <n v="1"/>
    <n v="2"/>
    <n v="26.24"/>
  </r>
  <r>
    <s v="Export"/>
    <s v="Africa"/>
    <s v="Liberia"/>
    <s v="Monrovia"/>
    <x v="2"/>
    <x v="0"/>
    <s v="Direct"/>
    <n v="3"/>
    <n v="5"/>
    <n v="14.46"/>
  </r>
  <r>
    <s v="Export"/>
    <s v="Africa"/>
    <s v="Liberia"/>
    <s v="Monrovia"/>
    <x v="4"/>
    <x v="0"/>
    <s v="Direct"/>
    <n v="2"/>
    <n v="4"/>
    <n v="36"/>
  </r>
  <r>
    <s v="Export"/>
    <s v="Africa"/>
    <s v="Madagascar"/>
    <s v="Tamatave"/>
    <x v="17"/>
    <x v="0"/>
    <s v="Direct"/>
    <n v="1"/>
    <n v="1"/>
    <n v="1.8580000000000001"/>
  </r>
  <r>
    <s v="Export"/>
    <s v="Africa"/>
    <s v="Mauritania"/>
    <s v="Nouakchott"/>
    <x v="2"/>
    <x v="0"/>
    <s v="Direct"/>
    <n v="3"/>
    <n v="4"/>
    <n v="40.184600000000003"/>
  </r>
  <r>
    <s v="Export"/>
    <s v="Africa"/>
    <s v="Morocco"/>
    <s v="Casablanca"/>
    <x v="12"/>
    <x v="0"/>
    <s v="Direct"/>
    <n v="1"/>
    <n v="1"/>
    <n v="4.7480000000000002"/>
  </r>
  <r>
    <s v="Export"/>
    <s v="Africa"/>
    <s v="Morocco"/>
    <s v="Tangier"/>
    <x v="14"/>
    <x v="0"/>
    <s v="Direct"/>
    <n v="1"/>
    <n v="1"/>
    <n v="9.2592999999999996"/>
  </r>
  <r>
    <s v="Export"/>
    <s v="Africa"/>
    <s v="Mozambique"/>
    <s v="Beira"/>
    <x v="34"/>
    <x v="0"/>
    <s v="Direct"/>
    <n v="2"/>
    <n v="4"/>
    <n v="38"/>
  </r>
  <r>
    <s v="Export"/>
    <s v="Africa"/>
    <s v="Nigeria"/>
    <s v="TINCAN"/>
    <x v="2"/>
    <x v="0"/>
    <s v="Direct"/>
    <n v="1"/>
    <n v="2"/>
    <n v="18"/>
  </r>
  <r>
    <s v="Export"/>
    <s v="Africa"/>
    <s v="Senegal"/>
    <s v="Dakar"/>
    <x v="35"/>
    <x v="0"/>
    <s v="Direct"/>
    <n v="1"/>
    <n v="1"/>
    <n v="1.4245000000000001"/>
  </r>
  <r>
    <s v="Export"/>
    <s v="Africa"/>
    <s v="Senegal"/>
    <s v="Dakar"/>
    <x v="3"/>
    <x v="0"/>
    <s v="Direct"/>
    <n v="5"/>
    <n v="5"/>
    <n v="73.986000000000004"/>
  </r>
  <r>
    <s v="Export"/>
    <s v="Africa"/>
    <s v="Senegal"/>
    <s v="Dakar"/>
    <x v="17"/>
    <x v="0"/>
    <s v="Direct"/>
    <n v="9"/>
    <n v="11"/>
    <n v="149.40199999999999"/>
  </r>
  <r>
    <s v="Export"/>
    <s v="Africa"/>
    <s v="Senegal"/>
    <s v="Dakar"/>
    <x v="12"/>
    <x v="0"/>
    <s v="Direct"/>
    <n v="2"/>
    <n v="3"/>
    <n v="13.08"/>
  </r>
  <r>
    <s v="Export"/>
    <s v="Africa"/>
    <s v="Senegal"/>
    <s v="Dakar"/>
    <x v="7"/>
    <x v="0"/>
    <s v="Direct"/>
    <n v="1"/>
    <n v="2"/>
    <n v="9.81"/>
  </r>
  <r>
    <s v="Export"/>
    <s v="Africa"/>
    <s v="South Africa"/>
    <s v="Cape Town"/>
    <x v="3"/>
    <x v="0"/>
    <s v="Direct"/>
    <n v="4"/>
    <n v="4"/>
    <n v="95.14"/>
  </r>
  <r>
    <s v="Export"/>
    <s v="Africa"/>
    <s v="South Africa"/>
    <s v="Durban"/>
    <x v="35"/>
    <x v="0"/>
    <s v="Direct"/>
    <n v="3"/>
    <n v="3"/>
    <n v="60.072000000000003"/>
  </r>
  <r>
    <s v="Export"/>
    <s v="Africa"/>
    <s v="South Africa"/>
    <s v="Durban"/>
    <x v="12"/>
    <x v="0"/>
    <s v="Direct"/>
    <n v="4"/>
    <n v="8"/>
    <n v="34.68"/>
  </r>
  <r>
    <s v="Export"/>
    <s v="Africa"/>
    <s v="South Africa"/>
    <s v="Durban"/>
    <x v="36"/>
    <x v="0"/>
    <s v="Direct"/>
    <n v="3"/>
    <n v="3"/>
    <n v="61.56"/>
  </r>
  <r>
    <s v="Export"/>
    <s v="Africa"/>
    <s v="South Africa"/>
    <s v="Durban"/>
    <x v="8"/>
    <x v="1"/>
    <s v="Direct"/>
    <n v="2"/>
    <n v="0"/>
    <n v="44.1"/>
  </r>
  <r>
    <s v="Export"/>
    <s v="Australia"/>
    <s v="Australia"/>
    <s v="Adelaide"/>
    <x v="2"/>
    <x v="0"/>
    <s v="Transhipment"/>
    <n v="24"/>
    <n v="34"/>
    <n v="246.12540000000001"/>
  </r>
  <r>
    <s v="Export"/>
    <s v="Australia"/>
    <s v="Australia"/>
    <s v="Adelaide"/>
    <x v="37"/>
    <x v="0"/>
    <s v="Transhipment"/>
    <n v="6"/>
    <n v="6"/>
    <n v="74.253"/>
  </r>
  <r>
    <s v="Export"/>
    <s v="Australia"/>
    <s v="Australia"/>
    <s v="Adelaide"/>
    <x v="38"/>
    <x v="0"/>
    <s v="Transhipment"/>
    <n v="4"/>
    <n v="6"/>
    <n v="93.405900000000003"/>
  </r>
  <r>
    <s v="Export"/>
    <s v="Australia"/>
    <s v="Australia"/>
    <s v="Adelaide"/>
    <x v="23"/>
    <x v="2"/>
    <s v="Direct"/>
    <n v="3"/>
    <n v="0"/>
    <n v="1752.65"/>
  </r>
  <r>
    <s v="Export"/>
    <s v="Australia"/>
    <s v="Australia"/>
    <s v="Adelaide"/>
    <x v="15"/>
    <x v="0"/>
    <s v="Transhipment"/>
    <n v="12"/>
    <n v="12"/>
    <n v="293.94"/>
  </r>
  <r>
    <s v="Export"/>
    <s v="Australia"/>
    <s v="Australia"/>
    <s v="Adelaide"/>
    <x v="0"/>
    <x v="0"/>
    <s v="Transhipment"/>
    <n v="20"/>
    <n v="27"/>
    <n v="236.5652"/>
  </r>
  <r>
    <s v="Export"/>
    <s v="Australia"/>
    <s v="Australia"/>
    <s v="Adelaide"/>
    <x v="39"/>
    <x v="0"/>
    <s v="Transhipment"/>
    <n v="2"/>
    <n v="2"/>
    <n v="47.79"/>
  </r>
  <r>
    <s v="Export"/>
    <s v="Australia"/>
    <s v="Australia"/>
    <s v="Brisbane"/>
    <x v="24"/>
    <x v="0"/>
    <s v="Direct"/>
    <n v="6"/>
    <n v="12"/>
    <n v="24"/>
  </r>
  <r>
    <s v="Export"/>
    <s v="Australia"/>
    <s v="Australia"/>
    <s v="Brisbane"/>
    <x v="12"/>
    <x v="1"/>
    <s v="Direct"/>
    <n v="21"/>
    <n v="0"/>
    <n v="86.747"/>
  </r>
  <r>
    <s v="Export"/>
    <s v="Australia"/>
    <s v="Australia"/>
    <s v="Brisbane"/>
    <x v="7"/>
    <x v="0"/>
    <s v="Direct"/>
    <n v="1"/>
    <n v="1"/>
    <n v="1.1499999999999999"/>
  </r>
  <r>
    <s v="Export"/>
    <s v="Australia"/>
    <s v="Australia"/>
    <s v="Brisbane"/>
    <x v="40"/>
    <x v="0"/>
    <s v="Direct"/>
    <n v="10"/>
    <n v="10"/>
    <n v="242.5"/>
  </r>
  <r>
    <s v="Export"/>
    <s v="Australia"/>
    <s v="Australia"/>
    <s v="Brisbane"/>
    <x v="4"/>
    <x v="0"/>
    <s v="Direct"/>
    <n v="1"/>
    <n v="2"/>
    <n v="1.1599999999999999"/>
  </r>
  <r>
    <s v="Export"/>
    <s v="Australia"/>
    <s v="Australia"/>
    <s v="Brisbane"/>
    <x v="8"/>
    <x v="1"/>
    <s v="Transhipment"/>
    <n v="43"/>
    <n v="0"/>
    <n v="151.43600000000001"/>
  </r>
  <r>
    <s v="Export"/>
    <s v="Australia"/>
    <s v="Australia"/>
    <s v="Mackay"/>
    <x v="12"/>
    <x v="1"/>
    <s v="Direct"/>
    <n v="1"/>
    <n v="0"/>
    <n v="2.9"/>
  </r>
  <r>
    <s v="Export"/>
    <s v="Australia"/>
    <s v="Australia"/>
    <s v="Melbourne"/>
    <x v="14"/>
    <x v="0"/>
    <s v="Direct"/>
    <n v="1"/>
    <n v="2"/>
    <n v="22.747"/>
  </r>
  <r>
    <s v="Export"/>
    <s v="Australia"/>
    <s v="Australia"/>
    <s v="Melbourne"/>
    <x v="2"/>
    <x v="0"/>
    <s v="Direct"/>
    <n v="2"/>
    <n v="2"/>
    <n v="23.6"/>
  </r>
  <r>
    <s v="Export"/>
    <s v="Australia"/>
    <s v="Australia"/>
    <s v="Melbourne"/>
    <x v="0"/>
    <x v="1"/>
    <s v="Direct"/>
    <n v="1"/>
    <n v="0"/>
    <n v="21.89"/>
  </r>
  <r>
    <s v="Export"/>
    <s v="Australia"/>
    <s v="Australia"/>
    <s v="Melbourne"/>
    <x v="0"/>
    <x v="0"/>
    <s v="Direct"/>
    <n v="5"/>
    <n v="10"/>
    <n v="32.35"/>
  </r>
  <r>
    <s v="Export"/>
    <s v="Australia"/>
    <s v="Australia"/>
    <s v="Melbourne"/>
    <x v="8"/>
    <x v="1"/>
    <s v="Transhipment"/>
    <n v="117"/>
    <n v="0"/>
    <n v="394.786"/>
  </r>
  <r>
    <s v="Export"/>
    <s v="Australia"/>
    <s v="Australia"/>
    <s v="Newcastle"/>
    <x v="41"/>
    <x v="1"/>
    <s v="Direct"/>
    <n v="10831"/>
    <n v="0"/>
    <n v="13029.6"/>
  </r>
  <r>
    <s v="Export"/>
    <s v="Australia"/>
    <s v="Australia"/>
    <s v="Port Kembla"/>
    <x v="6"/>
    <x v="1"/>
    <s v="Direct"/>
    <n v="1"/>
    <n v="0"/>
    <n v="10980.8"/>
  </r>
  <r>
    <s v="Export"/>
    <s v="Canada"/>
    <s v="Canada"/>
    <s v="Montreal"/>
    <x v="42"/>
    <x v="0"/>
    <s v="Direct"/>
    <n v="81"/>
    <n v="81"/>
    <n v="1779.14"/>
  </r>
  <r>
    <s v="Export"/>
    <s v="Canada"/>
    <s v="Canada"/>
    <s v="Toronto"/>
    <x v="43"/>
    <x v="0"/>
    <s v="Direct"/>
    <n v="1"/>
    <n v="2"/>
    <n v="29.143000000000001"/>
  </r>
  <r>
    <s v="Export"/>
    <s v="Canada"/>
    <s v="Canada"/>
    <s v="Toronto"/>
    <x v="22"/>
    <x v="0"/>
    <s v="Direct"/>
    <n v="2"/>
    <n v="2"/>
    <n v="42.77"/>
  </r>
  <r>
    <s v="Export"/>
    <s v="Canada"/>
    <s v="Canada"/>
    <s v="Vancouver"/>
    <x v="14"/>
    <x v="0"/>
    <s v="Direct"/>
    <n v="4"/>
    <n v="8"/>
    <n v="75.005399999999995"/>
  </r>
  <r>
    <s v="Export"/>
    <s v="Canada"/>
    <s v="Canada"/>
    <s v="Vancouver"/>
    <x v="44"/>
    <x v="0"/>
    <s v="Direct"/>
    <n v="2"/>
    <n v="2"/>
    <n v="52"/>
  </r>
  <r>
    <s v="Export"/>
    <s v="Canada"/>
    <s v="Canada"/>
    <s v="Vancouver"/>
    <x v="38"/>
    <x v="0"/>
    <s v="Direct"/>
    <n v="5"/>
    <n v="6"/>
    <n v="135.39400000000001"/>
  </r>
  <r>
    <s v="Export"/>
    <s v="Canada"/>
    <s v="Canada"/>
    <s v="Vancouver"/>
    <x v="15"/>
    <x v="0"/>
    <s v="Direct"/>
    <n v="1"/>
    <n v="1"/>
    <n v="17.658999999999999"/>
  </r>
  <r>
    <s v="Export"/>
    <s v="Canada"/>
    <s v="Canada"/>
    <s v="Vancouver"/>
    <x v="0"/>
    <x v="0"/>
    <s v="Direct"/>
    <n v="3"/>
    <n v="5"/>
    <n v="6.7759999999999998"/>
  </r>
  <r>
    <s v="Export"/>
    <s v="Canada"/>
    <s v="Canada"/>
    <s v="Winnipeg"/>
    <x v="17"/>
    <x v="0"/>
    <s v="Direct"/>
    <n v="2"/>
    <n v="4"/>
    <n v="45.2"/>
  </r>
  <r>
    <s v="Export"/>
    <s v="Central America"/>
    <s v="Mexico"/>
    <s v="Altamira"/>
    <x v="45"/>
    <x v="0"/>
    <s v="Direct"/>
    <n v="10"/>
    <n v="10"/>
    <n v="204.095"/>
  </r>
  <r>
    <s v="Export"/>
    <s v="Central America"/>
    <s v="Mexico"/>
    <s v="Manzanillo, MX"/>
    <x v="3"/>
    <x v="0"/>
    <s v="Direct"/>
    <n v="1"/>
    <n v="1"/>
    <n v="20.59"/>
  </r>
  <r>
    <s v="Export"/>
    <s v="Australia"/>
    <s v="Australia"/>
    <s v="Adelaide"/>
    <x v="16"/>
    <x v="0"/>
    <s v="Transhipment"/>
    <n v="2"/>
    <n v="3"/>
    <n v="10.063000000000001"/>
  </r>
  <r>
    <s v="Export"/>
    <s v="Australia"/>
    <s v="Australia"/>
    <s v="Adelaide"/>
    <x v="46"/>
    <x v="0"/>
    <s v="Transhipment"/>
    <n v="29"/>
    <n v="39"/>
    <n v="656.43499999999995"/>
  </r>
  <r>
    <s v="Export"/>
    <s v="Australia"/>
    <s v="Australia"/>
    <s v="Adelaide"/>
    <x v="34"/>
    <x v="0"/>
    <s v="Transhipment"/>
    <n v="10"/>
    <n v="19"/>
    <n v="136.3528"/>
  </r>
  <r>
    <s v="Export"/>
    <s v="Australia"/>
    <s v="Australia"/>
    <s v="Adelaide"/>
    <x v="4"/>
    <x v="0"/>
    <s v="Transhipment"/>
    <n v="19"/>
    <n v="30"/>
    <n v="139.07490000000001"/>
  </r>
  <r>
    <s v="Export"/>
    <s v="Australia"/>
    <s v="Australia"/>
    <s v="Adelaide"/>
    <x v="47"/>
    <x v="0"/>
    <s v="Transhipment"/>
    <n v="12"/>
    <n v="12"/>
    <n v="245.876"/>
  </r>
  <r>
    <s v="Export"/>
    <s v="Australia"/>
    <s v="Australia"/>
    <s v="Adelaide"/>
    <x v="8"/>
    <x v="1"/>
    <s v="Direct"/>
    <n v="4"/>
    <n v="0"/>
    <n v="52.88"/>
  </r>
  <r>
    <s v="Export"/>
    <s v="Australia"/>
    <s v="Australia"/>
    <s v="Brisbane"/>
    <x v="21"/>
    <x v="0"/>
    <s v="Direct"/>
    <n v="1"/>
    <n v="1"/>
    <n v="22"/>
  </r>
  <r>
    <s v="Export"/>
    <s v="Australia"/>
    <s v="Australia"/>
    <s v="Brisbane"/>
    <x v="48"/>
    <x v="0"/>
    <s v="Direct"/>
    <n v="24"/>
    <n v="24"/>
    <n v="516.47"/>
  </r>
  <r>
    <s v="Export"/>
    <s v="Australia"/>
    <s v="Australia"/>
    <s v="Brisbane"/>
    <x v="10"/>
    <x v="1"/>
    <s v="Direct"/>
    <n v="203"/>
    <n v="0"/>
    <n v="359.17899999999997"/>
  </r>
  <r>
    <s v="Export"/>
    <s v="Australia"/>
    <s v="Australia"/>
    <s v="Mackay"/>
    <x v="10"/>
    <x v="1"/>
    <s v="Direct"/>
    <n v="1"/>
    <n v="0"/>
    <n v="2.0499999999999998"/>
  </r>
  <r>
    <s v="Export"/>
    <s v="Australia"/>
    <s v="Australia"/>
    <s v="Melbourne"/>
    <x v="12"/>
    <x v="1"/>
    <s v="Direct"/>
    <n v="21"/>
    <n v="0"/>
    <n v="59.19"/>
  </r>
  <r>
    <s v="Export"/>
    <s v="Australia"/>
    <s v="Australia"/>
    <s v="Melbourne"/>
    <x v="6"/>
    <x v="0"/>
    <s v="Direct"/>
    <n v="1"/>
    <n v="1"/>
    <n v="19.619"/>
  </r>
  <r>
    <s v="Export"/>
    <s v="Australia"/>
    <s v="Australia"/>
    <s v="Port Kembla"/>
    <x v="12"/>
    <x v="1"/>
    <s v="Direct"/>
    <n v="26"/>
    <n v="0"/>
    <n v="60.725999999999999"/>
  </r>
  <r>
    <s v="Export"/>
    <s v="Australia"/>
    <s v="Australia"/>
    <s v="Port Kembla"/>
    <x v="8"/>
    <x v="1"/>
    <s v="Direct"/>
    <n v="38"/>
    <n v="0"/>
    <n v="618.15499999999997"/>
  </r>
  <r>
    <s v="Export"/>
    <s v="Australia"/>
    <s v="Australia"/>
    <s v="Port Kembla"/>
    <x v="8"/>
    <x v="1"/>
    <s v="Transhipment"/>
    <n v="98"/>
    <n v="0"/>
    <n v="352.87200000000001"/>
  </r>
  <r>
    <s v="Export"/>
    <s v="Australia"/>
    <s v="Australia"/>
    <s v="Portland"/>
    <x v="33"/>
    <x v="2"/>
    <s v="Direct"/>
    <n v="1"/>
    <n v="0"/>
    <n v="33500"/>
  </r>
  <r>
    <s v="Export"/>
    <s v="Australia"/>
    <s v="Australia"/>
    <s v="Portland"/>
    <x v="49"/>
    <x v="2"/>
    <s v="Direct"/>
    <n v="1"/>
    <n v="0"/>
    <n v="749.08"/>
  </r>
  <r>
    <s v="Export"/>
    <s v="Canada"/>
    <s v="Canada"/>
    <s v="Vancouver"/>
    <x v="3"/>
    <x v="0"/>
    <s v="Direct"/>
    <n v="20"/>
    <n v="20"/>
    <n v="403.548"/>
  </r>
  <r>
    <s v="Export"/>
    <s v="Canada"/>
    <s v="Canada"/>
    <s v="Vancouver"/>
    <x v="2"/>
    <x v="0"/>
    <s v="Direct"/>
    <n v="4"/>
    <n v="6"/>
    <n v="41.280999999999999"/>
  </r>
  <r>
    <s v="Export"/>
    <s v="Canada"/>
    <s v="Canada"/>
    <s v="Vancouver"/>
    <x v="42"/>
    <x v="0"/>
    <s v="Direct"/>
    <n v="10"/>
    <n v="10"/>
    <n v="227.78"/>
  </r>
  <r>
    <s v="Export"/>
    <s v="Canada"/>
    <s v="Canada"/>
    <s v="Vancouver"/>
    <x v="7"/>
    <x v="0"/>
    <s v="Direct"/>
    <n v="2"/>
    <n v="3"/>
    <n v="4.9800000000000004"/>
  </r>
  <r>
    <s v="Export"/>
    <s v="Central America"/>
    <s v="Panama"/>
    <s v="MANZANILLO"/>
    <x v="2"/>
    <x v="0"/>
    <s v="Direct"/>
    <n v="2"/>
    <n v="4"/>
    <n v="30"/>
  </r>
  <r>
    <s v="Export"/>
    <s v="Central America"/>
    <s v="Panama"/>
    <s v="Panama - all"/>
    <x v="0"/>
    <x v="1"/>
    <s v="Direct"/>
    <n v="177"/>
    <n v="0"/>
    <n v="1713.4177999999999"/>
  </r>
  <r>
    <s v="Export"/>
    <s v="Central America"/>
    <s v="Panama"/>
    <s v="Panama - all"/>
    <x v="0"/>
    <x v="0"/>
    <s v="Direct"/>
    <n v="10"/>
    <n v="19"/>
    <n v="152.18600000000001"/>
  </r>
  <r>
    <s v="Export"/>
    <s v="Central America"/>
    <s v="Panama"/>
    <s v="Panama City"/>
    <x v="17"/>
    <x v="0"/>
    <s v="Direct"/>
    <n v="1"/>
    <n v="2"/>
    <n v="4.8739999999999997"/>
  </r>
  <r>
    <s v="Export"/>
    <s v="Central America"/>
    <s v="Panama"/>
    <s v="Panama City"/>
    <x v="0"/>
    <x v="0"/>
    <s v="Direct"/>
    <n v="3"/>
    <n v="4"/>
    <n v="7.6130000000000004"/>
  </r>
  <r>
    <s v="Export"/>
    <s v="East Asia"/>
    <s v="China"/>
    <s v="China - other"/>
    <x v="13"/>
    <x v="0"/>
    <s v="Direct"/>
    <n v="8"/>
    <n v="8"/>
    <n v="162.376"/>
  </r>
  <r>
    <s v="Export"/>
    <s v="East Asia"/>
    <s v="China"/>
    <s v="China - other"/>
    <x v="25"/>
    <x v="0"/>
    <s v="Direct"/>
    <n v="2"/>
    <n v="3"/>
    <n v="43.491"/>
  </r>
  <r>
    <s v="Export"/>
    <s v="East Asia"/>
    <s v="China"/>
    <s v="China - other"/>
    <x v="36"/>
    <x v="0"/>
    <s v="Direct"/>
    <n v="12"/>
    <n v="12"/>
    <n v="252.12"/>
  </r>
  <r>
    <s v="Export"/>
    <s v="East Asia"/>
    <s v="China"/>
    <s v="Dalian"/>
    <x v="14"/>
    <x v="0"/>
    <s v="Direct"/>
    <n v="144"/>
    <n v="286"/>
    <n v="4020.9461999999999"/>
  </r>
  <r>
    <s v="Export"/>
    <s v="East Asia"/>
    <s v="China"/>
    <s v="Dalian"/>
    <x v="44"/>
    <x v="0"/>
    <s v="Direct"/>
    <n v="8"/>
    <n v="8"/>
    <n v="216.16"/>
  </r>
  <r>
    <s v="Export"/>
    <s v="Central America"/>
    <s v="Mexico"/>
    <s v="Manzanillo, MX"/>
    <x v="2"/>
    <x v="0"/>
    <s v="Direct"/>
    <n v="6"/>
    <n v="12"/>
    <n v="33.719000000000001"/>
  </r>
  <r>
    <s v="Export"/>
    <s v="Central America"/>
    <s v="Panama"/>
    <s v="MANZANILLO"/>
    <x v="0"/>
    <x v="0"/>
    <s v="Direct"/>
    <n v="5"/>
    <n v="10"/>
    <n v="81.876000000000005"/>
  </r>
  <r>
    <s v="Export"/>
    <s v="East Asia"/>
    <s v="China"/>
    <s v="China - other"/>
    <x v="50"/>
    <x v="0"/>
    <s v="Direct"/>
    <n v="1"/>
    <n v="2"/>
    <n v="28.875"/>
  </r>
  <r>
    <s v="Export"/>
    <s v="East Asia"/>
    <s v="China"/>
    <s v="China - other"/>
    <x v="22"/>
    <x v="0"/>
    <s v="Direct"/>
    <n v="10"/>
    <n v="10"/>
    <n v="249.24"/>
  </r>
  <r>
    <s v="Export"/>
    <s v="East Asia"/>
    <s v="China"/>
    <s v="China - other"/>
    <x v="2"/>
    <x v="0"/>
    <s v="Direct"/>
    <n v="3"/>
    <n v="5"/>
    <n v="30.387"/>
  </r>
  <r>
    <s v="Export"/>
    <s v="East Asia"/>
    <s v="China"/>
    <s v="China - other"/>
    <x v="31"/>
    <x v="0"/>
    <s v="Direct"/>
    <n v="7"/>
    <n v="14"/>
    <n v="180.79"/>
  </r>
  <r>
    <s v="Export"/>
    <s v="East Asia"/>
    <s v="China"/>
    <s v="Dalian"/>
    <x v="51"/>
    <x v="0"/>
    <s v="Direct"/>
    <n v="1"/>
    <n v="1"/>
    <n v="23.5"/>
  </r>
  <r>
    <s v="Export"/>
    <s v="East Asia"/>
    <s v="China"/>
    <s v="Guangzhou"/>
    <x v="7"/>
    <x v="0"/>
    <s v="Direct"/>
    <n v="1"/>
    <n v="1"/>
    <n v="3.5"/>
  </r>
  <r>
    <s v="Export"/>
    <s v="East Asia"/>
    <s v="China"/>
    <s v="Huangpu"/>
    <x v="3"/>
    <x v="0"/>
    <s v="Direct"/>
    <n v="75"/>
    <n v="75"/>
    <n v="1668.54"/>
  </r>
  <r>
    <s v="Export"/>
    <s v="East Asia"/>
    <s v="China"/>
    <s v="Lianyungang"/>
    <x v="17"/>
    <x v="0"/>
    <s v="Direct"/>
    <n v="10"/>
    <n v="10"/>
    <n v="175.4"/>
  </r>
  <r>
    <s v="Export"/>
    <s v="East Asia"/>
    <s v="China"/>
    <s v="Lianyungang"/>
    <x v="20"/>
    <x v="0"/>
    <s v="Direct"/>
    <n v="10"/>
    <n v="20"/>
    <n v="245.79"/>
  </r>
  <r>
    <s v="Export"/>
    <s v="East Asia"/>
    <s v="China"/>
    <s v="Nansha"/>
    <x v="14"/>
    <x v="0"/>
    <s v="Direct"/>
    <n v="15"/>
    <n v="26"/>
    <n v="249.47499999999999"/>
  </r>
  <r>
    <s v="Export"/>
    <s v="East Asia"/>
    <s v="China"/>
    <s v="Nantong"/>
    <x v="40"/>
    <x v="2"/>
    <s v="Direct"/>
    <n v="1"/>
    <n v="0"/>
    <n v="45582"/>
  </r>
  <r>
    <s v="Export"/>
    <s v="East Asia"/>
    <s v="China"/>
    <s v="Ningbo"/>
    <x v="3"/>
    <x v="0"/>
    <s v="Direct"/>
    <n v="33"/>
    <n v="46"/>
    <n v="674.697"/>
  </r>
  <r>
    <s v="Export"/>
    <s v="East Asia"/>
    <s v="China"/>
    <s v="Ningbo"/>
    <x v="43"/>
    <x v="0"/>
    <s v="Direct"/>
    <n v="1"/>
    <n v="1"/>
    <n v="6.25"/>
  </r>
  <r>
    <s v="Export"/>
    <s v="East Asia"/>
    <s v="China"/>
    <s v="Qingdao"/>
    <x v="42"/>
    <x v="0"/>
    <s v="Direct"/>
    <n v="10"/>
    <n v="10"/>
    <n v="200.34"/>
  </r>
  <r>
    <s v="Export"/>
    <s v="East Asia"/>
    <s v="China"/>
    <s v="Qingdao"/>
    <x v="4"/>
    <x v="0"/>
    <s v="Direct"/>
    <n v="1"/>
    <n v="2"/>
    <n v="8.92"/>
  </r>
  <r>
    <s v="Export"/>
    <s v="East Asia"/>
    <s v="China"/>
    <s v="Qingdao"/>
    <x v="52"/>
    <x v="0"/>
    <s v="Direct"/>
    <n v="13"/>
    <n v="26"/>
    <n v="273.53500000000003"/>
  </r>
  <r>
    <s v="Export"/>
    <s v="East Asia"/>
    <s v="China"/>
    <s v="Qingdao Airport"/>
    <x v="14"/>
    <x v="0"/>
    <s v="Direct"/>
    <n v="14"/>
    <n v="27"/>
    <n v="388.3802"/>
  </r>
  <r>
    <s v="Export"/>
    <s v="East Asia"/>
    <s v="China"/>
    <s v="Qingdao Airport"/>
    <x v="28"/>
    <x v="0"/>
    <s v="Direct"/>
    <n v="6"/>
    <n v="12"/>
    <n v="11.4"/>
  </r>
  <r>
    <s v="Export"/>
    <s v="East Asia"/>
    <s v="China"/>
    <s v="Qingdao Airport"/>
    <x v="31"/>
    <x v="0"/>
    <s v="Direct"/>
    <n v="8"/>
    <n v="16"/>
    <n v="240.97"/>
  </r>
  <r>
    <s v="Export"/>
    <s v="East Asia"/>
    <s v="China"/>
    <s v="Qingyuan"/>
    <x v="44"/>
    <x v="0"/>
    <s v="Direct"/>
    <n v="74"/>
    <n v="74"/>
    <n v="2005.45"/>
  </r>
  <r>
    <s v="Export"/>
    <s v="East Asia"/>
    <s v="China"/>
    <s v="Shanghai"/>
    <x v="24"/>
    <x v="0"/>
    <s v="Direct"/>
    <n v="55"/>
    <n v="68"/>
    <n v="136"/>
  </r>
  <r>
    <s v="Export"/>
    <s v="East Asia"/>
    <s v="China"/>
    <s v="Shanghai"/>
    <x v="17"/>
    <x v="0"/>
    <s v="Direct"/>
    <n v="6"/>
    <n v="12"/>
    <n v="81.56"/>
  </r>
  <r>
    <s v="Export"/>
    <s v="East Asia"/>
    <s v="China"/>
    <s v="Shanghai"/>
    <x v="53"/>
    <x v="0"/>
    <s v="Direct"/>
    <n v="1"/>
    <n v="2"/>
    <n v="30.42"/>
  </r>
  <r>
    <s v="Export"/>
    <s v="East Asia"/>
    <s v="China"/>
    <s v="Shanghai"/>
    <x v="42"/>
    <x v="0"/>
    <s v="Direct"/>
    <n v="96"/>
    <n v="96"/>
    <n v="2536.9810000000002"/>
  </r>
  <r>
    <s v="Export"/>
    <s v="East Asia"/>
    <s v="China"/>
    <s v="Shanghai"/>
    <x v="37"/>
    <x v="0"/>
    <s v="Direct"/>
    <n v="20"/>
    <n v="40"/>
    <n v="499.52"/>
  </r>
  <r>
    <s v="Export"/>
    <s v="East Asia"/>
    <s v="China"/>
    <s v="Shanghai"/>
    <x v="12"/>
    <x v="0"/>
    <s v="Direct"/>
    <n v="2"/>
    <n v="3"/>
    <n v="10.82"/>
  </r>
  <r>
    <s v="Export"/>
    <s v="East Asia"/>
    <s v="China"/>
    <s v="Shanghai"/>
    <x v="36"/>
    <x v="0"/>
    <s v="Direct"/>
    <n v="177"/>
    <n v="177"/>
    <n v="3656.0079999999998"/>
  </r>
  <r>
    <s v="Export"/>
    <s v="East Asia"/>
    <s v="China"/>
    <s v="Shanghai"/>
    <x v="4"/>
    <x v="0"/>
    <s v="Direct"/>
    <n v="1"/>
    <n v="1"/>
    <n v="3.26"/>
  </r>
  <r>
    <s v="Export"/>
    <s v="East Asia"/>
    <s v="China"/>
    <s v="Shanghai"/>
    <x v="52"/>
    <x v="0"/>
    <s v="Direct"/>
    <n v="102"/>
    <n v="204"/>
    <n v="2131.9229999999998"/>
  </r>
  <r>
    <s v="Export"/>
    <s v="East Asia"/>
    <s v="China"/>
    <s v="Shekou"/>
    <x v="44"/>
    <x v="0"/>
    <s v="Direct"/>
    <n v="24"/>
    <n v="24"/>
    <n v="625.18799999999999"/>
  </r>
  <r>
    <s v="Export"/>
    <s v="East Asia"/>
    <s v="China"/>
    <s v="Shekou"/>
    <x v="31"/>
    <x v="0"/>
    <s v="Direct"/>
    <n v="35"/>
    <n v="35"/>
    <n v="793.375"/>
  </r>
  <r>
    <s v="Export"/>
    <s v="Africa"/>
    <s v="Tanzania"/>
    <s v="Dar Es Salaam"/>
    <x v="4"/>
    <x v="0"/>
    <s v="Direct"/>
    <n v="2"/>
    <n v="3"/>
    <n v="24.88"/>
  </r>
  <r>
    <s v="Export"/>
    <s v="Africa"/>
    <s v="Togo"/>
    <s v="Lome"/>
    <x v="3"/>
    <x v="0"/>
    <s v="Direct"/>
    <n v="3"/>
    <n v="3"/>
    <n v="61.542000000000002"/>
  </r>
  <r>
    <s v="Export"/>
    <s v="Africa"/>
    <s v="Zambia"/>
    <s v="Lusaka"/>
    <x v="12"/>
    <x v="0"/>
    <s v="Direct"/>
    <n v="1"/>
    <n v="2"/>
    <n v="9.7279999999999998"/>
  </r>
  <r>
    <s v="Export"/>
    <s v="Australia"/>
    <s v="Australia"/>
    <s v="Adelaide"/>
    <x v="54"/>
    <x v="0"/>
    <s v="Transhipment"/>
    <n v="5"/>
    <n v="7"/>
    <n v="71.737099999999998"/>
  </r>
  <r>
    <s v="Export"/>
    <s v="Australia"/>
    <s v="Australia"/>
    <s v="Adelaide"/>
    <x v="29"/>
    <x v="0"/>
    <s v="Transhipment"/>
    <n v="29"/>
    <n v="31"/>
    <n v="757.62139999999999"/>
  </r>
  <r>
    <s v="Export"/>
    <s v="Australia"/>
    <s v="Australia"/>
    <s v="Adelaide"/>
    <x v="55"/>
    <x v="0"/>
    <s v="Transhipment"/>
    <n v="10"/>
    <n v="13"/>
    <n v="204.59049999999999"/>
  </r>
  <r>
    <s v="Export"/>
    <s v="Australia"/>
    <s v="Australia"/>
    <s v="Adelaide"/>
    <x v="56"/>
    <x v="0"/>
    <s v="Transhipment"/>
    <n v="1"/>
    <n v="1"/>
    <n v="20.664000000000001"/>
  </r>
  <r>
    <s v="Export"/>
    <s v="Australia"/>
    <s v="Australia"/>
    <s v="Adelaide"/>
    <x v="57"/>
    <x v="0"/>
    <s v="Transhipment"/>
    <n v="3"/>
    <n v="3"/>
    <n v="60.569000000000003"/>
  </r>
  <r>
    <s v="Export"/>
    <s v="Australia"/>
    <s v="Australia"/>
    <s v="Adelaide"/>
    <x v="58"/>
    <x v="0"/>
    <s v="Transhipment"/>
    <n v="3"/>
    <n v="5"/>
    <n v="53.584400000000002"/>
  </r>
  <r>
    <s v="Export"/>
    <s v="Australia"/>
    <s v="Australia"/>
    <s v="Adelaide"/>
    <x v="10"/>
    <x v="1"/>
    <s v="Direct"/>
    <n v="2"/>
    <n v="0"/>
    <n v="3.036"/>
  </r>
  <r>
    <s v="Export"/>
    <s v="Australia"/>
    <s v="Australia"/>
    <s v="Adelaide"/>
    <x v="59"/>
    <x v="0"/>
    <s v="Direct"/>
    <n v="100"/>
    <n v="200"/>
    <n v="2501.8000000000002"/>
  </r>
  <r>
    <s v="Export"/>
    <s v="Australia"/>
    <s v="Australia"/>
    <s v="Adelaide"/>
    <x v="12"/>
    <x v="0"/>
    <s v="Transhipment"/>
    <n v="15"/>
    <n v="29"/>
    <n v="36.157400000000003"/>
  </r>
  <r>
    <s v="Export"/>
    <s v="Australia"/>
    <s v="Australia"/>
    <s v="Adelaide"/>
    <x v="60"/>
    <x v="0"/>
    <s v="Transhipment"/>
    <n v="13"/>
    <n v="14"/>
    <n v="163.00579999999999"/>
  </r>
  <r>
    <s v="Export"/>
    <s v="Australia"/>
    <s v="Australia"/>
    <s v="Adelaide"/>
    <x v="20"/>
    <x v="0"/>
    <s v="Transhipment"/>
    <n v="1"/>
    <n v="2"/>
    <n v="3.8115000000000001"/>
  </r>
  <r>
    <s v="Export"/>
    <s v="Australia"/>
    <s v="Australia"/>
    <s v="Adelaide"/>
    <x v="8"/>
    <x v="1"/>
    <s v="Transhipment"/>
    <n v="17"/>
    <n v="0"/>
    <n v="47.905000000000001"/>
  </r>
  <r>
    <s v="Export"/>
    <s v="Australia"/>
    <s v="Australia"/>
    <s v="Adelaide"/>
    <x v="8"/>
    <x v="0"/>
    <s v="Transhipment"/>
    <n v="1"/>
    <n v="2"/>
    <n v="11.18"/>
  </r>
  <r>
    <s v="Export"/>
    <s v="Australia"/>
    <s v="Australia"/>
    <s v="Brisbane"/>
    <x v="61"/>
    <x v="0"/>
    <s v="Direct"/>
    <n v="1"/>
    <n v="1"/>
    <n v="21.32"/>
  </r>
  <r>
    <s v="Export"/>
    <s v="Australia"/>
    <s v="Australia"/>
    <s v="Brisbane"/>
    <x v="32"/>
    <x v="0"/>
    <s v="Direct"/>
    <n v="16"/>
    <n v="16"/>
    <n v="352.18"/>
  </r>
  <r>
    <s v="Export"/>
    <s v="Australia"/>
    <s v="Australia"/>
    <s v="Brisbane"/>
    <x v="8"/>
    <x v="1"/>
    <s v="Direct"/>
    <n v="37"/>
    <n v="0"/>
    <n v="720.923"/>
  </r>
  <r>
    <s v="Export"/>
    <s v="Australia"/>
    <s v="Australia"/>
    <s v="Dampier"/>
    <x v="2"/>
    <x v="1"/>
    <s v="Direct"/>
    <n v="142"/>
    <n v="0"/>
    <n v="1065.625"/>
  </r>
  <r>
    <s v="Export"/>
    <s v="Australia"/>
    <s v="Australia"/>
    <s v="Darwin"/>
    <x v="38"/>
    <x v="0"/>
    <s v="Direct"/>
    <n v="13"/>
    <n v="13"/>
    <n v="351.5"/>
  </r>
  <r>
    <s v="Export"/>
    <s v="Australia"/>
    <s v="Australia"/>
    <s v="Melbourne"/>
    <x v="10"/>
    <x v="1"/>
    <s v="Direct"/>
    <n v="181"/>
    <n v="0"/>
    <n v="329.125"/>
  </r>
  <r>
    <s v="Export"/>
    <s v="Australia"/>
    <s v="Australia"/>
    <s v="Melbourne"/>
    <x v="51"/>
    <x v="0"/>
    <s v="Direct"/>
    <n v="17"/>
    <n v="17"/>
    <n v="320.35000000000002"/>
  </r>
  <r>
    <s v="Export"/>
    <s v="Australia"/>
    <s v="Australia"/>
    <s v="Melbourne"/>
    <x v="11"/>
    <x v="0"/>
    <s v="Direct"/>
    <n v="1"/>
    <n v="1"/>
    <n v="18.27"/>
  </r>
  <r>
    <s v="Export"/>
    <s v="Australia"/>
    <s v="Australia"/>
    <s v="Melbourne"/>
    <x v="8"/>
    <x v="1"/>
    <s v="Direct"/>
    <n v="52"/>
    <n v="0"/>
    <n v="680.43700000000001"/>
  </r>
  <r>
    <s v="Export"/>
    <s v="Australia"/>
    <s v="Australia"/>
    <s v="Port Hedland"/>
    <x v="23"/>
    <x v="2"/>
    <s v="Direct"/>
    <n v="3"/>
    <n v="0"/>
    <n v="7524.72"/>
  </r>
  <r>
    <s v="Export"/>
    <s v="Australia"/>
    <s v="Australia"/>
    <s v="Sydney"/>
    <x v="24"/>
    <x v="0"/>
    <s v="Direct"/>
    <n v="220"/>
    <n v="388"/>
    <n v="776"/>
  </r>
  <r>
    <s v="Export"/>
    <s v="Canada"/>
    <s v="Canada"/>
    <s v="Contrecoeur"/>
    <x v="2"/>
    <x v="0"/>
    <s v="Direct"/>
    <n v="1"/>
    <n v="2"/>
    <n v="17.5"/>
  </r>
  <r>
    <s v="Export"/>
    <s v="Canada"/>
    <s v="Canada"/>
    <s v="Montreal"/>
    <x v="3"/>
    <x v="0"/>
    <s v="Direct"/>
    <n v="4"/>
    <n v="4"/>
    <n v="84.52"/>
  </r>
  <r>
    <s v="Export"/>
    <s v="Canada"/>
    <s v="Canada"/>
    <s v="Montreal"/>
    <x v="25"/>
    <x v="0"/>
    <s v="Direct"/>
    <n v="1"/>
    <n v="2"/>
    <n v="25.3"/>
  </r>
  <r>
    <s v="Export"/>
    <s v="Canada"/>
    <s v="Canada"/>
    <s v="Montreal"/>
    <x v="2"/>
    <x v="0"/>
    <s v="Direct"/>
    <n v="2"/>
    <n v="3"/>
    <n v="20.129000000000001"/>
  </r>
  <r>
    <s v="Export"/>
    <s v="Africa"/>
    <s v="South Africa"/>
    <s v="Durban"/>
    <x v="8"/>
    <x v="0"/>
    <s v="Direct"/>
    <n v="2"/>
    <n v="4"/>
    <n v="17.878"/>
  </r>
  <r>
    <s v="Export"/>
    <s v="Africa"/>
    <s v="South Africa"/>
    <s v="Johannesburg"/>
    <x v="16"/>
    <x v="0"/>
    <s v="Direct"/>
    <n v="1"/>
    <n v="2"/>
    <n v="9.1199999999999992"/>
  </r>
  <r>
    <s v="Export"/>
    <s v="Africa"/>
    <s v="Sudan"/>
    <s v="Port Sudan"/>
    <x v="17"/>
    <x v="0"/>
    <s v="Direct"/>
    <n v="1"/>
    <n v="2"/>
    <n v="17.47"/>
  </r>
  <r>
    <s v="Export"/>
    <s v="Africa"/>
    <s v="Sudan"/>
    <s v="Port Sudan"/>
    <x v="6"/>
    <x v="0"/>
    <s v="Direct"/>
    <n v="1"/>
    <n v="2"/>
    <n v="20"/>
  </r>
  <r>
    <s v="Export"/>
    <s v="Africa"/>
    <s v="Tanzania"/>
    <s v="Dar Es Salaam"/>
    <x v="28"/>
    <x v="0"/>
    <s v="Direct"/>
    <n v="1"/>
    <n v="1"/>
    <n v="4"/>
  </r>
  <r>
    <s v="Export"/>
    <s v="Africa"/>
    <s v="Tanzania"/>
    <s v="Dar Es Salaam"/>
    <x v="2"/>
    <x v="0"/>
    <s v="Direct"/>
    <n v="36"/>
    <n v="57"/>
    <n v="490.97199999999998"/>
  </r>
  <r>
    <s v="Export"/>
    <s v="Africa"/>
    <s v="Tanzania"/>
    <s v="Dar Es Salaam"/>
    <x v="10"/>
    <x v="0"/>
    <s v="Direct"/>
    <n v="1"/>
    <n v="2"/>
    <n v="12"/>
  </r>
  <r>
    <s v="Export"/>
    <s v="Africa"/>
    <s v="Togo"/>
    <s v="Lome"/>
    <x v="7"/>
    <x v="0"/>
    <s v="Direct"/>
    <n v="2"/>
    <n v="4"/>
    <n v="28.25"/>
  </r>
  <r>
    <s v="Export"/>
    <s v="Africa"/>
    <s v="Togo"/>
    <s v="Lome"/>
    <x v="9"/>
    <x v="0"/>
    <s v="Direct"/>
    <n v="1"/>
    <n v="2"/>
    <n v="17.739999999999998"/>
  </r>
  <r>
    <s v="Export"/>
    <s v="Africa"/>
    <s v="Zambia"/>
    <s v="Lusaka"/>
    <x v="2"/>
    <x v="0"/>
    <s v="Direct"/>
    <n v="1"/>
    <n v="1"/>
    <n v="2.2999999999999998"/>
  </r>
  <r>
    <s v="Export"/>
    <s v="Africa"/>
    <s v="Zimbabwe"/>
    <s v="HARARE"/>
    <x v="10"/>
    <x v="0"/>
    <s v="Direct"/>
    <n v="1"/>
    <n v="2"/>
    <n v="20.2"/>
  </r>
  <r>
    <s v="Export"/>
    <s v="Africa"/>
    <s v="Zimbabwe"/>
    <s v="Zimbabwe - Other"/>
    <x v="18"/>
    <x v="0"/>
    <s v="Direct"/>
    <n v="1"/>
    <n v="2"/>
    <n v="9.07"/>
  </r>
  <r>
    <s v="Export"/>
    <s v="Australia"/>
    <s v="Australia"/>
    <s v="Adelaide"/>
    <x v="3"/>
    <x v="0"/>
    <s v="Transhipment"/>
    <n v="36"/>
    <n v="38"/>
    <n v="794.93060000000003"/>
  </r>
  <r>
    <s v="Export"/>
    <s v="Australia"/>
    <s v="Australia"/>
    <s v="Adelaide"/>
    <x v="24"/>
    <x v="0"/>
    <s v="Direct"/>
    <n v="1035"/>
    <n v="1669"/>
    <n v="3430"/>
  </r>
  <r>
    <s v="Export"/>
    <s v="Australia"/>
    <s v="Australia"/>
    <s v="Adelaide"/>
    <x v="58"/>
    <x v="0"/>
    <s v="Direct"/>
    <n v="352"/>
    <n v="352"/>
    <n v="8358.56"/>
  </r>
  <r>
    <s v="Export"/>
    <s v="Australia"/>
    <s v="Australia"/>
    <s v="Adelaide"/>
    <x v="17"/>
    <x v="0"/>
    <s v="Transhipment"/>
    <n v="31"/>
    <n v="45"/>
    <n v="476.59129999999999"/>
  </r>
  <r>
    <s v="Export"/>
    <s v="Australia"/>
    <s v="Australia"/>
    <s v="Adelaide"/>
    <x v="18"/>
    <x v="0"/>
    <s v="Transhipment"/>
    <n v="4"/>
    <n v="6"/>
    <n v="30.947199999999999"/>
  </r>
  <r>
    <s v="Export"/>
    <s v="Australia"/>
    <s v="Australia"/>
    <s v="Adelaide"/>
    <x v="42"/>
    <x v="0"/>
    <s v="Transhipment"/>
    <n v="5"/>
    <n v="8"/>
    <n v="93.44"/>
  </r>
  <r>
    <s v="Export"/>
    <s v="Australia"/>
    <s v="Australia"/>
    <s v="Adelaide"/>
    <x v="62"/>
    <x v="0"/>
    <s v="Transhipment"/>
    <n v="2"/>
    <n v="2"/>
    <n v="38.927"/>
  </r>
  <r>
    <s v="Export"/>
    <s v="Australia"/>
    <s v="Australia"/>
    <s v="Adelaide"/>
    <x v="9"/>
    <x v="0"/>
    <s v="Transhipment"/>
    <n v="11"/>
    <n v="21"/>
    <n v="128.94800000000001"/>
  </r>
  <r>
    <s v="Export"/>
    <s v="Australia"/>
    <s v="Australia"/>
    <s v="Adelaide"/>
    <x v="63"/>
    <x v="2"/>
    <s v="Direct"/>
    <n v="2"/>
    <n v="0"/>
    <n v="24048.686000000002"/>
  </r>
  <r>
    <s v="Export"/>
    <s v="Australia"/>
    <s v="Australia"/>
    <s v="Adelaide"/>
    <x v="11"/>
    <x v="0"/>
    <s v="Transhipment"/>
    <n v="1"/>
    <n v="2"/>
    <n v="3.2"/>
  </r>
  <r>
    <s v="Export"/>
    <s v="Australia"/>
    <s v="Australia"/>
    <s v="Brisbane"/>
    <x v="17"/>
    <x v="0"/>
    <s v="Direct"/>
    <n v="3"/>
    <n v="6"/>
    <n v="52.2"/>
  </r>
  <r>
    <s v="Export"/>
    <s v="Australia"/>
    <s v="Australia"/>
    <s v="Brisbane"/>
    <x v="38"/>
    <x v="0"/>
    <s v="Direct"/>
    <n v="42"/>
    <n v="42"/>
    <n v="1104.2550000000001"/>
  </r>
  <r>
    <s v="Export"/>
    <s v="Australia"/>
    <s v="Australia"/>
    <s v="Brisbane"/>
    <x v="12"/>
    <x v="0"/>
    <s v="Direct"/>
    <n v="1"/>
    <n v="1"/>
    <n v="0.86"/>
  </r>
  <r>
    <s v="Export"/>
    <s v="Australia"/>
    <s v="Australia"/>
    <s v="Geraldton"/>
    <x v="23"/>
    <x v="2"/>
    <s v="Direct"/>
    <n v="3"/>
    <n v="0"/>
    <n v="9044.7999999999993"/>
  </r>
  <r>
    <s v="Export"/>
    <s v="Australia"/>
    <s v="Australia"/>
    <s v="Mackay"/>
    <x v="8"/>
    <x v="1"/>
    <s v="Direct"/>
    <n v="1"/>
    <n v="0"/>
    <n v="49"/>
  </r>
  <r>
    <s v="Export"/>
    <s v="Australia"/>
    <s v="Australia"/>
    <s v="Melbourne"/>
    <x v="24"/>
    <x v="0"/>
    <s v="Direct"/>
    <n v="406"/>
    <n v="572"/>
    <n v="1219.22"/>
  </r>
  <r>
    <s v="Export"/>
    <s v="Australia"/>
    <s v="Australia"/>
    <s v="Melbourne"/>
    <x v="28"/>
    <x v="0"/>
    <s v="Direct"/>
    <n v="1"/>
    <n v="1"/>
    <n v="2.6"/>
  </r>
  <r>
    <s v="Export"/>
    <s v="Australia"/>
    <s v="Australia"/>
    <s v="Melbourne"/>
    <x v="2"/>
    <x v="1"/>
    <s v="Direct"/>
    <n v="28"/>
    <n v="0"/>
    <n v="86.14"/>
  </r>
  <r>
    <s v="Export"/>
    <s v="Australia"/>
    <s v="Australia"/>
    <s v="Melbourne"/>
    <x v="4"/>
    <x v="0"/>
    <s v="Direct"/>
    <n v="2"/>
    <n v="2"/>
    <n v="39.82"/>
  </r>
  <r>
    <s v="Export"/>
    <s v="Australia"/>
    <s v="Australia"/>
    <s v="Port Kembla"/>
    <x v="10"/>
    <x v="1"/>
    <s v="Direct"/>
    <n v="174"/>
    <n v="0"/>
    <n v="301.89699999999999"/>
  </r>
  <r>
    <s v="Export"/>
    <s v="East Asia"/>
    <s v="China"/>
    <s v="Shekou"/>
    <x v="38"/>
    <x v="0"/>
    <s v="Direct"/>
    <n v="7"/>
    <n v="7"/>
    <n v="176.38200000000001"/>
  </r>
  <r>
    <s v="Export"/>
    <s v="East Asia"/>
    <s v="China"/>
    <s v="Tianjinxingang"/>
    <x v="50"/>
    <x v="0"/>
    <s v="Direct"/>
    <n v="1"/>
    <n v="1"/>
    <n v="4.032"/>
  </r>
  <r>
    <s v="Export"/>
    <s v="East Asia"/>
    <s v="China"/>
    <s v="Tianjinxingang"/>
    <x v="2"/>
    <x v="0"/>
    <s v="Direct"/>
    <n v="2"/>
    <n v="4"/>
    <n v="17.265999999999998"/>
  </r>
  <r>
    <s v="Export"/>
    <s v="East Asia"/>
    <s v="China"/>
    <s v="Xinhui"/>
    <x v="42"/>
    <x v="0"/>
    <s v="Direct"/>
    <n v="20"/>
    <n v="20"/>
    <n v="404.14"/>
  </r>
  <r>
    <s v="Export"/>
    <s v="East Asia"/>
    <s v="China"/>
    <s v="Yingkou"/>
    <x v="14"/>
    <x v="0"/>
    <s v="Direct"/>
    <n v="23"/>
    <n v="46"/>
    <n v="696.78200000000004"/>
  </r>
  <r>
    <s v="Export"/>
    <s v="East Asia"/>
    <s v="China"/>
    <s v="Zhangjiagang"/>
    <x v="52"/>
    <x v="0"/>
    <s v="Direct"/>
    <n v="256"/>
    <n v="507"/>
    <n v="5201.6260000000002"/>
  </r>
  <r>
    <s v="Export"/>
    <s v="East Asia"/>
    <s v="China"/>
    <s v="Zhenjiang"/>
    <x v="44"/>
    <x v="0"/>
    <s v="Direct"/>
    <n v="40"/>
    <n v="40"/>
    <n v="1085.9949999999999"/>
  </r>
  <r>
    <s v="Export"/>
    <s v="East Asia"/>
    <s v="China"/>
    <s v="Zhongshan"/>
    <x v="55"/>
    <x v="0"/>
    <s v="Direct"/>
    <n v="2"/>
    <n v="2"/>
    <n v="41.93"/>
  </r>
  <r>
    <s v="Export"/>
    <s v="East Asia"/>
    <s v="China"/>
    <s v="Zhuhai"/>
    <x v="14"/>
    <x v="0"/>
    <s v="Direct"/>
    <n v="1"/>
    <n v="1"/>
    <n v="13.507"/>
  </r>
  <r>
    <s v="Export"/>
    <s v="East Asia"/>
    <s v="Hong Kong"/>
    <s v="Hong Kong"/>
    <x v="64"/>
    <x v="0"/>
    <s v="Direct"/>
    <n v="1"/>
    <n v="1"/>
    <n v="8.8000000000000007"/>
  </r>
  <r>
    <s v="Export"/>
    <s v="East Asia"/>
    <s v="Hong Kong"/>
    <s v="Hong Kong"/>
    <x v="17"/>
    <x v="0"/>
    <s v="Direct"/>
    <n v="2"/>
    <n v="4"/>
    <n v="35.078000000000003"/>
  </r>
  <r>
    <s v="Export"/>
    <s v="East Asia"/>
    <s v="Hong Kong"/>
    <s v="Hong Kong"/>
    <x v="44"/>
    <x v="0"/>
    <s v="Direct"/>
    <n v="3"/>
    <n v="3"/>
    <n v="79.468000000000004"/>
  </r>
  <r>
    <s v="Export"/>
    <s v="East Asia"/>
    <s v="Hong Kong"/>
    <s v="Hong Kong"/>
    <x v="42"/>
    <x v="0"/>
    <s v="Direct"/>
    <n v="1"/>
    <n v="2"/>
    <n v="19.46"/>
  </r>
  <r>
    <s v="Export"/>
    <s v="East Asia"/>
    <s v="Hong Kong"/>
    <s v="Hong Kong"/>
    <x v="37"/>
    <x v="0"/>
    <s v="Direct"/>
    <n v="1"/>
    <n v="2"/>
    <n v="2.7480000000000002"/>
  </r>
  <r>
    <s v="Export"/>
    <s v="East Asia"/>
    <s v="Hong Kong"/>
    <s v="Hong Kong"/>
    <x v="12"/>
    <x v="0"/>
    <s v="Direct"/>
    <n v="2"/>
    <n v="4"/>
    <n v="3.3"/>
  </r>
  <r>
    <s v="Export"/>
    <s v="East Asia"/>
    <s v="Hong Kong"/>
    <s v="Hong Kong"/>
    <x v="7"/>
    <x v="0"/>
    <s v="Direct"/>
    <n v="2"/>
    <n v="2"/>
    <n v="6.0250000000000004"/>
  </r>
  <r>
    <s v="Export"/>
    <s v="East Asia"/>
    <s v="Hong Kong"/>
    <s v="Hong Kong"/>
    <x v="6"/>
    <x v="0"/>
    <s v="Direct"/>
    <n v="34"/>
    <n v="57"/>
    <n v="740.91"/>
  </r>
  <r>
    <s v="Export"/>
    <s v="East Asia"/>
    <s v="Hong Kong"/>
    <s v="Hong Kong"/>
    <x v="36"/>
    <x v="0"/>
    <s v="Direct"/>
    <n v="3"/>
    <n v="3"/>
    <n v="61.8"/>
  </r>
  <r>
    <s v="Export"/>
    <s v="East Asia"/>
    <s v="Hong Kong"/>
    <s v="Hong Kong"/>
    <x v="4"/>
    <x v="0"/>
    <s v="Direct"/>
    <n v="4"/>
    <n v="5"/>
    <n v="68.765000000000001"/>
  </r>
  <r>
    <s v="Export"/>
    <s v="East Asia"/>
    <s v="Hong Kong"/>
    <s v="Hong Kong"/>
    <x v="39"/>
    <x v="0"/>
    <s v="Direct"/>
    <n v="4"/>
    <n v="4"/>
    <n v="69.272999999999996"/>
  </r>
  <r>
    <s v="Export"/>
    <s v="East Asia"/>
    <s v="Korea, Republic of"/>
    <s v="Busan"/>
    <x v="24"/>
    <x v="0"/>
    <s v="Direct"/>
    <n v="17"/>
    <n v="17"/>
    <n v="35.375"/>
  </r>
  <r>
    <s v="Export"/>
    <s v="East Asia"/>
    <s v="Korea, Republic of"/>
    <s v="Busan"/>
    <x v="53"/>
    <x v="0"/>
    <s v="Direct"/>
    <n v="1"/>
    <n v="2"/>
    <n v="14.9434"/>
  </r>
  <r>
    <s v="Export"/>
    <s v="East Asia"/>
    <s v="Korea, Republic of"/>
    <s v="Busan"/>
    <x v="44"/>
    <x v="0"/>
    <s v="Direct"/>
    <n v="28"/>
    <n v="28"/>
    <n v="568.90499999999997"/>
  </r>
  <r>
    <s v="Export"/>
    <s v="East Asia"/>
    <s v="Korea, Republic of"/>
    <s v="Busan"/>
    <x v="59"/>
    <x v="0"/>
    <s v="Direct"/>
    <n v="2"/>
    <n v="2"/>
    <n v="31.18"/>
  </r>
  <r>
    <s v="Export"/>
    <s v="East Asia"/>
    <s v="Korea, Republic of"/>
    <s v="Busan"/>
    <x v="42"/>
    <x v="0"/>
    <s v="Direct"/>
    <n v="160"/>
    <n v="162"/>
    <n v="3484.9540000000002"/>
  </r>
  <r>
    <s v="Export"/>
    <s v="East Asia"/>
    <s v="Korea, Republic of"/>
    <s v="Busan"/>
    <x v="37"/>
    <x v="0"/>
    <s v="Direct"/>
    <n v="19"/>
    <n v="34"/>
    <n v="455.17"/>
  </r>
  <r>
    <s v="Export"/>
    <s v="East Asia"/>
    <s v="Korea, Republic of"/>
    <s v="Busan"/>
    <x v="12"/>
    <x v="0"/>
    <s v="Direct"/>
    <n v="1"/>
    <n v="2"/>
    <n v="18.36"/>
  </r>
  <r>
    <s v="Export"/>
    <s v="East Asia"/>
    <s v="Korea, Republic of"/>
    <s v="Gwangju"/>
    <x v="14"/>
    <x v="0"/>
    <s v="Direct"/>
    <n v="1"/>
    <n v="1"/>
    <n v="13.680999999999999"/>
  </r>
  <r>
    <s v="Export"/>
    <s v="East Asia"/>
    <s v="Korea, Republic of"/>
    <s v="Gwangju - RL"/>
    <x v="14"/>
    <x v="0"/>
    <s v="Direct"/>
    <n v="21"/>
    <n v="24"/>
    <n v="335.50729999999999"/>
  </r>
  <r>
    <s v="Export"/>
    <s v="East Asia"/>
    <s v="Korea, Republic of"/>
    <s v="Incheon"/>
    <x v="42"/>
    <x v="0"/>
    <s v="Direct"/>
    <n v="1"/>
    <n v="1"/>
    <n v="20.239999999999998"/>
  </r>
  <r>
    <s v="Export"/>
    <s v="East Asia"/>
    <s v="Korea, Republic of"/>
    <s v="Incheon"/>
    <x v="6"/>
    <x v="0"/>
    <s v="Direct"/>
    <n v="2"/>
    <n v="4"/>
    <n v="37.915999999999997"/>
  </r>
  <r>
    <s v="Export"/>
    <s v="East Asia"/>
    <s v="Korea, Republic of"/>
    <s v="Korea - Other"/>
    <x v="33"/>
    <x v="2"/>
    <s v="Direct"/>
    <n v="3"/>
    <n v="0"/>
    <n v="12600"/>
  </r>
  <r>
    <s v="Export"/>
    <s v="East Asia"/>
    <s v="China"/>
    <s v="Gaoming"/>
    <x v="6"/>
    <x v="0"/>
    <s v="Direct"/>
    <n v="1"/>
    <n v="2"/>
    <n v="22.97"/>
  </r>
  <r>
    <s v="Export"/>
    <s v="East Asia"/>
    <s v="China"/>
    <s v="Haimen"/>
    <x v="6"/>
    <x v="0"/>
    <s v="Direct"/>
    <n v="5"/>
    <n v="6"/>
    <n v="109.9"/>
  </r>
  <r>
    <s v="Export"/>
    <s v="East Asia"/>
    <s v="China"/>
    <s v="Huangpu"/>
    <x v="28"/>
    <x v="0"/>
    <s v="Direct"/>
    <n v="1"/>
    <n v="1"/>
    <n v="3.85"/>
  </r>
  <r>
    <s v="Export"/>
    <s v="East Asia"/>
    <s v="China"/>
    <s v="Huangpu"/>
    <x v="31"/>
    <x v="0"/>
    <s v="Direct"/>
    <n v="15"/>
    <n v="30"/>
    <n v="449.5"/>
  </r>
  <r>
    <s v="Export"/>
    <s v="East Asia"/>
    <s v="China"/>
    <s v="Humen"/>
    <x v="51"/>
    <x v="0"/>
    <s v="Direct"/>
    <n v="70"/>
    <n v="140"/>
    <n v="1805.05"/>
  </r>
  <r>
    <s v="Export"/>
    <s v="East Asia"/>
    <s v="China"/>
    <s v="Jiangyin"/>
    <x v="52"/>
    <x v="0"/>
    <s v="Direct"/>
    <n v="15"/>
    <n v="29"/>
    <n v="324.99400000000003"/>
  </r>
  <r>
    <s v="Export"/>
    <s v="East Asia"/>
    <s v="China"/>
    <s v="Lianhuashan"/>
    <x v="4"/>
    <x v="0"/>
    <s v="Direct"/>
    <n v="1"/>
    <n v="1"/>
    <n v="25.135999999999999"/>
  </r>
  <r>
    <s v="Export"/>
    <s v="East Asia"/>
    <s v="China"/>
    <s v="Lianyungang"/>
    <x v="33"/>
    <x v="2"/>
    <s v="Direct"/>
    <n v="4"/>
    <n v="0"/>
    <n v="38850"/>
  </r>
  <r>
    <s v="Export"/>
    <s v="East Asia"/>
    <s v="China"/>
    <s v="Lianyungang"/>
    <x v="13"/>
    <x v="0"/>
    <s v="Direct"/>
    <n v="38"/>
    <n v="38"/>
    <n v="856.41"/>
  </r>
  <r>
    <s v="Export"/>
    <s v="East Asia"/>
    <s v="China"/>
    <s v="Lianyungang"/>
    <x v="51"/>
    <x v="0"/>
    <s v="Direct"/>
    <n v="499"/>
    <n v="998"/>
    <n v="13711.58"/>
  </r>
  <r>
    <s v="Export"/>
    <s v="East Asia"/>
    <s v="China"/>
    <s v="Nansha"/>
    <x v="35"/>
    <x v="0"/>
    <s v="Direct"/>
    <n v="1"/>
    <n v="1"/>
    <n v="3.12"/>
  </r>
  <r>
    <s v="Export"/>
    <s v="East Asia"/>
    <s v="China"/>
    <s v="Nansha"/>
    <x v="3"/>
    <x v="0"/>
    <s v="Direct"/>
    <n v="1"/>
    <n v="1"/>
    <n v="7.52"/>
  </r>
  <r>
    <s v="Export"/>
    <s v="East Asia"/>
    <s v="China"/>
    <s v="Nansha"/>
    <x v="42"/>
    <x v="0"/>
    <s v="Direct"/>
    <n v="36"/>
    <n v="36"/>
    <n v="937.71900000000005"/>
  </r>
  <r>
    <s v="Export"/>
    <s v="East Asia"/>
    <s v="China"/>
    <s v="Ningbo"/>
    <x v="2"/>
    <x v="0"/>
    <s v="Direct"/>
    <n v="1"/>
    <n v="1"/>
    <n v="5.0675999999999997"/>
  </r>
  <r>
    <s v="Export"/>
    <s v="East Asia"/>
    <s v="China"/>
    <s v="Ningbo"/>
    <x v="0"/>
    <x v="0"/>
    <s v="Direct"/>
    <n v="42"/>
    <n v="84"/>
    <n v="185.714"/>
  </r>
  <r>
    <s v="Export"/>
    <s v="East Asia"/>
    <s v="China"/>
    <s v="Ningbo"/>
    <x v="6"/>
    <x v="0"/>
    <s v="Direct"/>
    <n v="41"/>
    <n v="51"/>
    <n v="885.63019999999995"/>
  </r>
  <r>
    <s v="Export"/>
    <s v="East Asia"/>
    <s v="China"/>
    <s v="Qingdao"/>
    <x v="33"/>
    <x v="2"/>
    <s v="Direct"/>
    <n v="1"/>
    <n v="0"/>
    <n v="5250"/>
  </r>
  <r>
    <s v="Export"/>
    <s v="East Asia"/>
    <s v="China"/>
    <s v="Qingdao"/>
    <x v="65"/>
    <x v="2"/>
    <s v="Direct"/>
    <n v="2"/>
    <n v="0"/>
    <n v="96789"/>
  </r>
  <r>
    <s v="Export"/>
    <s v="East Asia"/>
    <s v="China"/>
    <s v="Qingdao"/>
    <x v="13"/>
    <x v="0"/>
    <s v="Direct"/>
    <n v="62"/>
    <n v="62"/>
    <n v="1191.1089999999999"/>
  </r>
  <r>
    <s v="Export"/>
    <s v="East Asia"/>
    <s v="China"/>
    <s v="Qingdao Airport"/>
    <x v="2"/>
    <x v="0"/>
    <s v="Direct"/>
    <n v="1"/>
    <n v="1"/>
    <n v="5.8780000000000001"/>
  </r>
  <r>
    <s v="Export"/>
    <s v="East Asia"/>
    <s v="China"/>
    <s v="Qingdao Airport"/>
    <x v="44"/>
    <x v="0"/>
    <s v="Direct"/>
    <n v="40"/>
    <n v="40"/>
    <n v="1046.1500000000001"/>
  </r>
  <r>
    <s v="Export"/>
    <s v="East Asia"/>
    <s v="China"/>
    <s v="Qingdao Airport"/>
    <x v="42"/>
    <x v="0"/>
    <s v="Direct"/>
    <n v="10"/>
    <n v="10"/>
    <n v="200.5"/>
  </r>
  <r>
    <s v="Export"/>
    <s v="East Asia"/>
    <s v="China"/>
    <s v="Sanshan"/>
    <x v="6"/>
    <x v="0"/>
    <s v="Direct"/>
    <n v="1"/>
    <n v="1"/>
    <n v="20.411999999999999"/>
  </r>
  <r>
    <s v="Export"/>
    <s v="East Asia"/>
    <s v="China"/>
    <s v="Shanghai"/>
    <x v="55"/>
    <x v="0"/>
    <s v="Direct"/>
    <n v="2"/>
    <n v="2"/>
    <n v="39.840000000000003"/>
  </r>
  <r>
    <s v="Export"/>
    <s v="East Asia"/>
    <s v="China"/>
    <s v="Shanghai"/>
    <x v="66"/>
    <x v="0"/>
    <s v="Direct"/>
    <n v="19"/>
    <n v="19"/>
    <n v="372.89949999999999"/>
  </r>
  <r>
    <s v="Export"/>
    <s v="East Asia"/>
    <s v="China"/>
    <s v="Shanghai"/>
    <x v="14"/>
    <x v="0"/>
    <s v="Direct"/>
    <n v="89"/>
    <n v="125"/>
    <n v="1821.3549"/>
  </r>
  <r>
    <s v="Export"/>
    <s v="East Asia"/>
    <s v="China"/>
    <s v="Shanghai"/>
    <x v="0"/>
    <x v="0"/>
    <s v="Direct"/>
    <n v="3"/>
    <n v="5"/>
    <n v="9.1389999999999993"/>
  </r>
  <r>
    <s v="Export"/>
    <s v="East Asia"/>
    <s v="China"/>
    <s v="Shekou"/>
    <x v="66"/>
    <x v="0"/>
    <s v="Direct"/>
    <n v="20"/>
    <n v="20"/>
    <n v="432.16680000000002"/>
  </r>
  <r>
    <s v="Export"/>
    <s v="East Asia"/>
    <s v="China"/>
    <s v="Taiping"/>
    <x v="48"/>
    <x v="0"/>
    <s v="Direct"/>
    <n v="25"/>
    <n v="50"/>
    <n v="739.48"/>
  </r>
  <r>
    <s v="Export"/>
    <s v="East Asia"/>
    <s v="China"/>
    <s v="Tianjinxingang"/>
    <x v="3"/>
    <x v="0"/>
    <s v="Direct"/>
    <n v="8"/>
    <n v="16"/>
    <n v="146.256"/>
  </r>
  <r>
    <s v="Export"/>
    <s v="East Asia"/>
    <s v="China"/>
    <s v="Tianjinxingang"/>
    <x v="66"/>
    <x v="0"/>
    <s v="Direct"/>
    <n v="10"/>
    <n v="10"/>
    <n v="211.98179999999999"/>
  </r>
  <r>
    <s v="Export"/>
    <s v="East Asia"/>
    <s v="China"/>
    <s v="Tianjinxingang"/>
    <x v="22"/>
    <x v="0"/>
    <s v="Direct"/>
    <n v="83"/>
    <n v="83"/>
    <n v="2110.41"/>
  </r>
  <r>
    <s v="Export"/>
    <s v="East Asia"/>
    <s v="China"/>
    <s v="Tianjinxingang"/>
    <x v="17"/>
    <x v="0"/>
    <s v="Direct"/>
    <n v="6"/>
    <n v="9"/>
    <n v="56.713999999999999"/>
  </r>
  <r>
    <s v="Export"/>
    <s v="East Asia"/>
    <s v="China"/>
    <s v="Tianjinxingang"/>
    <x v="44"/>
    <x v="0"/>
    <s v="Direct"/>
    <n v="16"/>
    <n v="16"/>
    <n v="437.99"/>
  </r>
  <r>
    <s v="Export"/>
    <s v="East Asia"/>
    <s v="China"/>
    <s v="Tianjinxingang"/>
    <x v="42"/>
    <x v="0"/>
    <s v="Direct"/>
    <n v="1"/>
    <n v="1"/>
    <n v="14.569000000000001"/>
  </r>
  <r>
    <s v="Export"/>
    <s v="Australia"/>
    <s v="Australia"/>
    <s v="Sydney"/>
    <x v="29"/>
    <x v="0"/>
    <s v="Direct"/>
    <n v="3"/>
    <n v="6"/>
    <n v="51.307000000000002"/>
  </r>
  <r>
    <s v="Export"/>
    <s v="Australia"/>
    <s v="Australia"/>
    <s v="Sydney"/>
    <x v="7"/>
    <x v="0"/>
    <s v="Direct"/>
    <n v="1"/>
    <n v="2"/>
    <n v="7.9"/>
  </r>
  <r>
    <s v="Export"/>
    <s v="Canada"/>
    <s v="Canada"/>
    <s v="Edmonton"/>
    <x v="42"/>
    <x v="0"/>
    <s v="Direct"/>
    <n v="5"/>
    <n v="5"/>
    <n v="101.38"/>
  </r>
  <r>
    <s v="Export"/>
    <s v="Canada"/>
    <s v="Canada"/>
    <s v="Halifax"/>
    <x v="3"/>
    <x v="0"/>
    <s v="Direct"/>
    <n v="1"/>
    <n v="1"/>
    <n v="2.75"/>
  </r>
  <r>
    <s v="Export"/>
    <s v="Canada"/>
    <s v="Canada"/>
    <s v="Halifax"/>
    <x v="2"/>
    <x v="0"/>
    <s v="Direct"/>
    <n v="2"/>
    <n v="3"/>
    <n v="11.9"/>
  </r>
  <r>
    <s v="Export"/>
    <s v="Canada"/>
    <s v="Canada"/>
    <s v="Montreal"/>
    <x v="29"/>
    <x v="0"/>
    <s v="Direct"/>
    <n v="2"/>
    <n v="2"/>
    <n v="19.38"/>
  </r>
  <r>
    <s v="Export"/>
    <s v="Canada"/>
    <s v="Canada"/>
    <s v="Montreal"/>
    <x v="17"/>
    <x v="0"/>
    <s v="Direct"/>
    <n v="2"/>
    <n v="3"/>
    <n v="9.4499999999999993"/>
  </r>
  <r>
    <s v="Export"/>
    <s v="Canada"/>
    <s v="Canada"/>
    <s v="Montreal"/>
    <x v="7"/>
    <x v="0"/>
    <s v="Direct"/>
    <n v="2"/>
    <n v="3"/>
    <n v="14.25"/>
  </r>
  <r>
    <s v="Export"/>
    <s v="Canada"/>
    <s v="Canada"/>
    <s v="Toronto"/>
    <x v="29"/>
    <x v="0"/>
    <s v="Direct"/>
    <n v="1"/>
    <n v="1"/>
    <n v="15.12"/>
  </r>
  <r>
    <s v="Export"/>
    <s v="Canada"/>
    <s v="Canada"/>
    <s v="Toronto"/>
    <x v="3"/>
    <x v="0"/>
    <s v="Direct"/>
    <n v="8"/>
    <n v="8"/>
    <n v="162.46700000000001"/>
  </r>
  <r>
    <s v="Export"/>
    <s v="Canada"/>
    <s v="Canada"/>
    <s v="Toronto"/>
    <x v="14"/>
    <x v="0"/>
    <s v="Direct"/>
    <n v="1"/>
    <n v="2"/>
    <n v="21.67"/>
  </r>
  <r>
    <s v="Export"/>
    <s v="Canada"/>
    <s v="Canada"/>
    <s v="Vancouver"/>
    <x v="37"/>
    <x v="0"/>
    <s v="Direct"/>
    <n v="34"/>
    <n v="38"/>
    <n v="700.85119999999995"/>
  </r>
  <r>
    <s v="Export"/>
    <s v="Central America"/>
    <s v="Czech Republic"/>
    <s v="Nejdek"/>
    <x v="52"/>
    <x v="0"/>
    <s v="Direct"/>
    <n v="2"/>
    <n v="2"/>
    <n v="42.29"/>
  </r>
  <r>
    <s v="Export"/>
    <s v="Central America"/>
    <s v="Haiti"/>
    <s v="Port Au Prince"/>
    <x v="2"/>
    <x v="0"/>
    <s v="Direct"/>
    <n v="1"/>
    <n v="1"/>
    <n v="2.75"/>
  </r>
  <r>
    <s v="Export"/>
    <s v="Central America"/>
    <s v="Mexico"/>
    <s v="Manzanillo, MX"/>
    <x v="35"/>
    <x v="0"/>
    <s v="Direct"/>
    <n v="14"/>
    <n v="28"/>
    <n v="307.10000000000002"/>
  </r>
  <r>
    <s v="Export"/>
    <s v="Central America"/>
    <s v="Mexico"/>
    <s v="Manzanillo, MX"/>
    <x v="0"/>
    <x v="0"/>
    <s v="Direct"/>
    <n v="5"/>
    <n v="10"/>
    <n v="71.236000000000004"/>
  </r>
  <r>
    <s v="Export"/>
    <s v="Central America"/>
    <s v="Mexico"/>
    <s v="Manzanillo, MX"/>
    <x v="9"/>
    <x v="0"/>
    <s v="Direct"/>
    <n v="1"/>
    <n v="2"/>
    <n v="11.2"/>
  </r>
  <r>
    <s v="Export"/>
    <s v="Central America"/>
    <s v="Panama"/>
    <s v="MANZANILLO"/>
    <x v="17"/>
    <x v="0"/>
    <s v="Direct"/>
    <n v="1"/>
    <n v="1"/>
    <n v="10.561"/>
  </r>
  <r>
    <s v="Export"/>
    <s v="East Asia"/>
    <s v="China"/>
    <s v="Bayuquan"/>
    <x v="33"/>
    <x v="2"/>
    <s v="Direct"/>
    <n v="4"/>
    <n v="0"/>
    <n v="130158"/>
  </r>
  <r>
    <s v="Export"/>
    <s v="East Asia"/>
    <s v="China"/>
    <s v="China - other"/>
    <x v="14"/>
    <x v="0"/>
    <s v="Direct"/>
    <n v="2"/>
    <n v="3"/>
    <n v="38.923000000000002"/>
  </r>
  <r>
    <s v="Export"/>
    <s v="East Asia"/>
    <s v="China"/>
    <s v="China - other"/>
    <x v="67"/>
    <x v="2"/>
    <s v="Direct"/>
    <n v="2"/>
    <n v="0"/>
    <n v="92909"/>
  </r>
  <r>
    <s v="Export"/>
    <s v="East Asia"/>
    <s v="China"/>
    <s v="China - other"/>
    <x v="44"/>
    <x v="0"/>
    <s v="Direct"/>
    <n v="91"/>
    <n v="91"/>
    <n v="2214.58"/>
  </r>
  <r>
    <s v="Export"/>
    <s v="East Asia"/>
    <s v="China"/>
    <s v="Dongfeng"/>
    <x v="14"/>
    <x v="0"/>
    <s v="Direct"/>
    <n v="2"/>
    <n v="4"/>
    <n v="60.064"/>
  </r>
  <r>
    <s v="Export"/>
    <s v="East Asia"/>
    <s v="China"/>
    <s v="Haikou"/>
    <x v="44"/>
    <x v="0"/>
    <s v="Direct"/>
    <n v="14"/>
    <n v="14"/>
    <n v="365.83"/>
  </r>
  <r>
    <s v="Export"/>
    <s v="East Asia"/>
    <s v="China"/>
    <s v="Huangpu"/>
    <x v="44"/>
    <x v="0"/>
    <s v="Direct"/>
    <n v="171"/>
    <n v="171"/>
    <n v="4064.1579999999999"/>
  </r>
  <r>
    <s v="Export"/>
    <s v="East Asia"/>
    <s v="China"/>
    <s v="Huangpu"/>
    <x v="38"/>
    <x v="0"/>
    <s v="Direct"/>
    <n v="2"/>
    <n v="4"/>
    <n v="55.78"/>
  </r>
  <r>
    <s v="Export"/>
    <s v="East Asia"/>
    <s v="China"/>
    <s v="Huangpu"/>
    <x v="36"/>
    <x v="0"/>
    <s v="Direct"/>
    <n v="103"/>
    <n v="103"/>
    <n v="2219.96"/>
  </r>
  <r>
    <s v="Export"/>
    <s v="East Asia"/>
    <s v="China"/>
    <s v="Huangpu New Port"/>
    <x v="46"/>
    <x v="0"/>
    <s v="Direct"/>
    <n v="1"/>
    <n v="1"/>
    <n v="14.625"/>
  </r>
  <r>
    <s v="Export"/>
    <s v="East Asia"/>
    <s v="China"/>
    <s v="Humen"/>
    <x v="36"/>
    <x v="0"/>
    <s v="Direct"/>
    <n v="57"/>
    <n v="57"/>
    <n v="1181.325"/>
  </r>
  <r>
    <s v="Export"/>
    <s v="East Asia"/>
    <s v="China"/>
    <s v="Lianyungang"/>
    <x v="14"/>
    <x v="0"/>
    <s v="Direct"/>
    <n v="1"/>
    <n v="1"/>
    <n v="22.295999999999999"/>
  </r>
  <r>
    <s v="Export"/>
    <s v="East Asia"/>
    <s v="China"/>
    <s v="Lianyungang"/>
    <x v="9"/>
    <x v="0"/>
    <s v="Direct"/>
    <n v="36"/>
    <n v="36"/>
    <n v="654.48"/>
  </r>
  <r>
    <s v="Export"/>
    <s v="East Asia"/>
    <s v="China"/>
    <s v="Qingdao"/>
    <x v="14"/>
    <x v="0"/>
    <s v="Direct"/>
    <n v="21"/>
    <n v="41"/>
    <n v="587.66510000000005"/>
  </r>
  <r>
    <s v="Export"/>
    <s v="East Asia"/>
    <s v="China"/>
    <s v="Qingdao"/>
    <x v="17"/>
    <x v="0"/>
    <s v="Direct"/>
    <n v="1"/>
    <n v="1"/>
    <n v="6.0259999999999998"/>
  </r>
  <r>
    <s v="Export"/>
    <s v="East Asia"/>
    <s v="China"/>
    <s v="Tianjinxingang"/>
    <x v="38"/>
    <x v="0"/>
    <s v="Direct"/>
    <n v="5"/>
    <n v="10"/>
    <n v="131.28"/>
  </r>
  <r>
    <s v="Export"/>
    <s v="East Asia"/>
    <s v="China"/>
    <s v="Tianjinxingang"/>
    <x v="12"/>
    <x v="1"/>
    <s v="Direct"/>
    <n v="2"/>
    <n v="0"/>
    <n v="40.799999999999997"/>
  </r>
  <r>
    <s v="Export"/>
    <s v="East Asia"/>
    <s v="China"/>
    <s v="Tianjinxingang"/>
    <x v="12"/>
    <x v="0"/>
    <s v="Direct"/>
    <n v="1"/>
    <n v="1"/>
    <n v="2.4340000000000002"/>
  </r>
  <r>
    <s v="Export"/>
    <s v="East Asia"/>
    <s v="China"/>
    <s v="Tianjinxingang"/>
    <x v="36"/>
    <x v="0"/>
    <s v="Direct"/>
    <n v="2"/>
    <n v="2"/>
    <n v="41.36"/>
  </r>
  <r>
    <s v="Export"/>
    <s v="East Asia"/>
    <s v="China"/>
    <s v="Xiamen"/>
    <x v="51"/>
    <x v="0"/>
    <s v="Direct"/>
    <n v="3"/>
    <n v="6"/>
    <n v="88.74"/>
  </r>
  <r>
    <s v="Export"/>
    <s v="East Asia"/>
    <s v="China"/>
    <s v="Yantian"/>
    <x v="3"/>
    <x v="0"/>
    <s v="Direct"/>
    <n v="3"/>
    <n v="6"/>
    <n v="51.697000000000003"/>
  </r>
  <r>
    <s v="Export"/>
    <s v="East Asia"/>
    <s v="China"/>
    <s v="Yantian"/>
    <x v="66"/>
    <x v="0"/>
    <s v="Direct"/>
    <n v="5"/>
    <n v="5"/>
    <n v="101.8391"/>
  </r>
  <r>
    <s v="Export"/>
    <s v="East Asia"/>
    <s v="China"/>
    <s v="Yantian"/>
    <x v="36"/>
    <x v="0"/>
    <s v="Direct"/>
    <n v="1"/>
    <n v="1"/>
    <n v="20.56"/>
  </r>
  <r>
    <s v="Export"/>
    <s v="East Asia"/>
    <s v="China"/>
    <s v="Zhapu"/>
    <x v="52"/>
    <x v="0"/>
    <s v="Direct"/>
    <n v="12"/>
    <n v="24"/>
    <n v="296.31700000000001"/>
  </r>
  <r>
    <s v="Export"/>
    <s v="East Asia"/>
    <s v="Hong Kong"/>
    <s v="Hong Kong"/>
    <x v="22"/>
    <x v="0"/>
    <s v="Direct"/>
    <n v="65"/>
    <n v="97"/>
    <n v="1281.6579999999999"/>
  </r>
  <r>
    <s v="Export"/>
    <s v="East Asia"/>
    <s v="Hong Kong"/>
    <s v="Hong Kong"/>
    <x v="62"/>
    <x v="0"/>
    <s v="Direct"/>
    <n v="4"/>
    <n v="4"/>
    <n v="86.263999999999996"/>
  </r>
  <r>
    <s v="Export"/>
    <s v="East Asia"/>
    <s v="Hong Kong"/>
    <s v="Hong Kong"/>
    <x v="23"/>
    <x v="0"/>
    <s v="Direct"/>
    <n v="1"/>
    <n v="1"/>
    <n v="6.6630000000000003"/>
  </r>
  <r>
    <s v="Export"/>
    <s v="East Asia"/>
    <s v="Hong Kong"/>
    <s v="Hong Kong"/>
    <x v="45"/>
    <x v="0"/>
    <s v="Direct"/>
    <n v="3"/>
    <n v="3"/>
    <n v="62.424999999999997"/>
  </r>
  <r>
    <s v="Export"/>
    <s v="East Asia"/>
    <s v="Korea, Republic of"/>
    <s v="Busan"/>
    <x v="14"/>
    <x v="0"/>
    <s v="Direct"/>
    <n v="20"/>
    <n v="27"/>
    <n v="393.4889"/>
  </r>
  <r>
    <s v="Export"/>
    <s v="East Asia"/>
    <s v="Korea, Republic of"/>
    <s v="Busan"/>
    <x v="48"/>
    <x v="0"/>
    <s v="Direct"/>
    <n v="129"/>
    <n v="238"/>
    <n v="3018.23"/>
  </r>
  <r>
    <s v="Export"/>
    <s v="East Asia"/>
    <s v="Korea, Republic of"/>
    <s v="Busan"/>
    <x v="2"/>
    <x v="0"/>
    <s v="Direct"/>
    <n v="1"/>
    <n v="1"/>
    <n v="6.5"/>
  </r>
  <r>
    <s v="Export"/>
    <s v="East Asia"/>
    <s v="Korea, Republic of"/>
    <s v="Busan"/>
    <x v="68"/>
    <x v="0"/>
    <s v="Direct"/>
    <n v="199"/>
    <n v="398"/>
    <n v="4477.4399999999996"/>
  </r>
  <r>
    <s v="Export"/>
    <s v="East Asia"/>
    <s v="Korea, Republic of"/>
    <s v="Busan"/>
    <x v="40"/>
    <x v="0"/>
    <s v="Direct"/>
    <n v="4"/>
    <n v="6"/>
    <n v="84.44"/>
  </r>
  <r>
    <s v="Export"/>
    <s v="East Asia"/>
    <s v="Korea, Republic of"/>
    <s v="Busan"/>
    <x v="69"/>
    <x v="2"/>
    <s v="Direct"/>
    <n v="1"/>
    <n v="0"/>
    <n v="4554"/>
  </r>
  <r>
    <s v="Export"/>
    <s v="East Asia"/>
    <s v="Korea, Republic of"/>
    <s v="Busan"/>
    <x v="39"/>
    <x v="0"/>
    <s v="Direct"/>
    <n v="1"/>
    <n v="2"/>
    <n v="20.244"/>
  </r>
  <r>
    <s v="Export"/>
    <s v="East Asia"/>
    <s v="Korea, Republic of"/>
    <s v="Incheon"/>
    <x v="70"/>
    <x v="0"/>
    <s v="Direct"/>
    <n v="1"/>
    <n v="1"/>
    <n v="18.47"/>
  </r>
  <r>
    <s v="Export"/>
    <s v="East Asia"/>
    <s v="Korea, Republic of"/>
    <s v="Incheon"/>
    <x v="61"/>
    <x v="0"/>
    <s v="Direct"/>
    <n v="4"/>
    <n v="4"/>
    <n v="88.471999999999994"/>
  </r>
  <r>
    <s v="Export"/>
    <s v="East Asia"/>
    <s v="Korea, Republic of"/>
    <s v="Incheon"/>
    <x v="32"/>
    <x v="0"/>
    <s v="Direct"/>
    <n v="39"/>
    <n v="39"/>
    <n v="922.27"/>
  </r>
  <r>
    <s v="Export"/>
    <s v="East Asia"/>
    <s v="Korea, Republic of"/>
    <s v="Incheon"/>
    <x v="51"/>
    <x v="0"/>
    <s v="Direct"/>
    <n v="10"/>
    <n v="20"/>
    <n v="219.02"/>
  </r>
  <r>
    <s v="Export"/>
    <s v="East Asia"/>
    <s v="Korea, Republic of"/>
    <s v="Incheon"/>
    <x v="7"/>
    <x v="0"/>
    <s v="Direct"/>
    <n v="1"/>
    <n v="2"/>
    <n v="6.95"/>
  </r>
  <r>
    <s v="Export"/>
    <s v="East Asia"/>
    <s v="Korea, Republic of"/>
    <s v="Kwangyang"/>
    <x v="32"/>
    <x v="0"/>
    <s v="Direct"/>
    <n v="30"/>
    <n v="30"/>
    <n v="750.17"/>
  </r>
  <r>
    <s v="Export"/>
    <s v="East Asia"/>
    <s v="Korea, Republic of"/>
    <s v="Ulsan"/>
    <x v="33"/>
    <x v="2"/>
    <s v="Direct"/>
    <n v="5"/>
    <n v="0"/>
    <n v="18600"/>
  </r>
  <r>
    <s v="Export"/>
    <s v="East Asia"/>
    <s v="Korea, Republic of"/>
    <s v="Ulsan"/>
    <x v="40"/>
    <x v="2"/>
    <s v="Direct"/>
    <n v="2"/>
    <n v="0"/>
    <n v="46778"/>
  </r>
  <r>
    <s v="Export"/>
    <s v="East Asia"/>
    <s v="Taiwan"/>
    <s v="Kaohsiung"/>
    <x v="14"/>
    <x v="0"/>
    <s v="Direct"/>
    <n v="2"/>
    <n v="3"/>
    <n v="38.8919"/>
  </r>
  <r>
    <s v="Export"/>
    <s v="East Asia"/>
    <s v="Taiwan"/>
    <s v="Kaohsiung"/>
    <x v="48"/>
    <x v="0"/>
    <s v="Direct"/>
    <n v="377"/>
    <n v="754"/>
    <n v="9696.94"/>
  </r>
  <r>
    <s v="Export"/>
    <s v="East Asia"/>
    <s v="Taiwan"/>
    <s v="Kaohsiung"/>
    <x v="51"/>
    <x v="0"/>
    <s v="Direct"/>
    <n v="75"/>
    <n v="76"/>
    <n v="1881.01"/>
  </r>
  <r>
    <s v="Export"/>
    <s v="East Asia"/>
    <s v="Taiwan"/>
    <s v="Kaohsiung"/>
    <x v="31"/>
    <x v="0"/>
    <s v="Direct"/>
    <n v="20"/>
    <n v="39"/>
    <n v="524.04"/>
  </r>
  <r>
    <s v="Export"/>
    <s v="East Asia"/>
    <s v="Taiwan"/>
    <s v="Kaohsiung"/>
    <x v="69"/>
    <x v="0"/>
    <s v="Direct"/>
    <n v="64"/>
    <n v="64"/>
    <n v="1569.4"/>
  </r>
  <r>
    <s v="Export"/>
    <s v="Canada"/>
    <s v="Canada"/>
    <s v="Toronto"/>
    <x v="12"/>
    <x v="0"/>
    <s v="Direct"/>
    <n v="1"/>
    <n v="1"/>
    <n v="2.4220000000000002"/>
  </r>
  <r>
    <s v="Export"/>
    <s v="Canada"/>
    <s v="Canada"/>
    <s v="Toronto"/>
    <x v="7"/>
    <x v="0"/>
    <s v="Direct"/>
    <n v="1"/>
    <n v="1"/>
    <n v="3.5"/>
  </r>
  <r>
    <s v="Export"/>
    <s v="Canada"/>
    <s v="Canada"/>
    <s v="Toronto"/>
    <x v="9"/>
    <x v="0"/>
    <s v="Direct"/>
    <n v="18"/>
    <n v="18"/>
    <n v="340.459"/>
  </r>
  <r>
    <s v="Export"/>
    <s v="Canada"/>
    <s v="Canada"/>
    <s v="Vancouver"/>
    <x v="17"/>
    <x v="0"/>
    <s v="Direct"/>
    <n v="2"/>
    <n v="2"/>
    <n v="23.783999999999999"/>
  </r>
  <r>
    <s v="Export"/>
    <s v="Central America"/>
    <s v="Mexico"/>
    <s v="Manzanillo, MX"/>
    <x v="17"/>
    <x v="0"/>
    <s v="Direct"/>
    <n v="1"/>
    <n v="1"/>
    <n v="1.48"/>
  </r>
  <r>
    <s v="Export"/>
    <s v="Central America"/>
    <s v="Panama"/>
    <s v="MANZANILLO"/>
    <x v="35"/>
    <x v="0"/>
    <s v="Direct"/>
    <n v="9"/>
    <n v="18"/>
    <n v="24.24"/>
  </r>
  <r>
    <s v="Export"/>
    <s v="Central America"/>
    <s v="Panama"/>
    <s v="Panama City"/>
    <x v="2"/>
    <x v="0"/>
    <s v="Direct"/>
    <n v="3"/>
    <n v="3"/>
    <n v="55.500999999999998"/>
  </r>
  <r>
    <s v="Export"/>
    <s v="East Asia"/>
    <s v="China"/>
    <s v="Changsha"/>
    <x v="42"/>
    <x v="0"/>
    <s v="Direct"/>
    <n v="39"/>
    <n v="39"/>
    <n v="868.11"/>
  </r>
  <r>
    <s v="Export"/>
    <s v="East Asia"/>
    <s v="China"/>
    <s v="China - other"/>
    <x v="65"/>
    <x v="2"/>
    <s v="Direct"/>
    <n v="3"/>
    <n v="0"/>
    <n v="147843"/>
  </r>
  <r>
    <s v="Export"/>
    <s v="East Asia"/>
    <s v="China"/>
    <s v="China - other"/>
    <x v="17"/>
    <x v="0"/>
    <s v="Direct"/>
    <n v="2"/>
    <n v="2"/>
    <n v="18.62"/>
  </r>
  <r>
    <s v="Export"/>
    <s v="East Asia"/>
    <s v="China"/>
    <s v="China - other"/>
    <x v="42"/>
    <x v="0"/>
    <s v="Direct"/>
    <n v="255"/>
    <n v="255"/>
    <n v="5893.46"/>
  </r>
  <r>
    <s v="Export"/>
    <s v="East Asia"/>
    <s v="China"/>
    <s v="China - other"/>
    <x v="12"/>
    <x v="0"/>
    <s v="Direct"/>
    <n v="2"/>
    <n v="4"/>
    <n v="16.899999999999999"/>
  </r>
  <r>
    <s v="Export"/>
    <s v="East Asia"/>
    <s v="China"/>
    <s v="China - other"/>
    <x v="6"/>
    <x v="0"/>
    <s v="Direct"/>
    <n v="3"/>
    <n v="5"/>
    <n v="59.92"/>
  </r>
  <r>
    <s v="Export"/>
    <s v="East Asia"/>
    <s v="China"/>
    <s v="China - other"/>
    <x v="8"/>
    <x v="1"/>
    <s v="Direct"/>
    <n v="1"/>
    <n v="0"/>
    <n v="6.9249999999999998"/>
  </r>
  <r>
    <s v="Export"/>
    <s v="East Asia"/>
    <s v="China"/>
    <s v="China - other"/>
    <x v="52"/>
    <x v="0"/>
    <s v="Direct"/>
    <n v="15"/>
    <n v="29"/>
    <n v="351.29"/>
  </r>
  <r>
    <s v="Export"/>
    <s v="East Asia"/>
    <s v="China"/>
    <s v="Dalian"/>
    <x v="17"/>
    <x v="0"/>
    <s v="Direct"/>
    <n v="1"/>
    <n v="2"/>
    <n v="7.21"/>
  </r>
  <r>
    <s v="Export"/>
    <s v="East Asia"/>
    <s v="China"/>
    <s v="Dalian"/>
    <x v="42"/>
    <x v="0"/>
    <s v="Direct"/>
    <n v="3"/>
    <n v="3"/>
    <n v="30.975999999999999"/>
  </r>
  <r>
    <s v="Export"/>
    <s v="East Asia"/>
    <s v="China"/>
    <s v="Huangpu"/>
    <x v="42"/>
    <x v="0"/>
    <s v="Direct"/>
    <n v="212"/>
    <n v="212"/>
    <n v="4645.8534"/>
  </r>
  <r>
    <s v="Export"/>
    <s v="East Asia"/>
    <s v="China"/>
    <s v="Lianhuashan"/>
    <x v="38"/>
    <x v="0"/>
    <s v="Direct"/>
    <n v="2"/>
    <n v="2"/>
    <n v="49.74"/>
  </r>
  <r>
    <s v="Export"/>
    <s v="East Asia"/>
    <s v="China"/>
    <s v="Lianyungang"/>
    <x v="3"/>
    <x v="0"/>
    <s v="Direct"/>
    <n v="27"/>
    <n v="27"/>
    <n v="590.54"/>
  </r>
  <r>
    <s v="Export"/>
    <s v="East Asia"/>
    <s v="China"/>
    <s v="Luzhou"/>
    <x v="22"/>
    <x v="0"/>
    <s v="Direct"/>
    <n v="30"/>
    <n v="30"/>
    <n v="778.53"/>
  </r>
  <r>
    <s v="Export"/>
    <s v="East Asia"/>
    <s v="China"/>
    <s v="Nansha"/>
    <x v="17"/>
    <x v="0"/>
    <s v="Direct"/>
    <n v="2"/>
    <n v="4"/>
    <n v="26.44"/>
  </r>
  <r>
    <s v="Export"/>
    <s v="East Asia"/>
    <s v="China"/>
    <s v="Nansha"/>
    <x v="20"/>
    <x v="0"/>
    <s v="Direct"/>
    <n v="1"/>
    <n v="1"/>
    <n v="3.8321999999999998"/>
  </r>
  <r>
    <s v="Export"/>
    <s v="East Asia"/>
    <s v="China"/>
    <s v="Nantong"/>
    <x v="17"/>
    <x v="0"/>
    <s v="Direct"/>
    <n v="5"/>
    <n v="9"/>
    <n v="37.975000000000001"/>
  </r>
  <r>
    <s v="Export"/>
    <s v="East Asia"/>
    <s v="China"/>
    <s v="Nantong"/>
    <x v="4"/>
    <x v="0"/>
    <s v="Direct"/>
    <n v="2"/>
    <n v="4"/>
    <n v="6.181"/>
  </r>
  <r>
    <s v="Export"/>
    <s v="East Asia"/>
    <s v="China"/>
    <s v="Ningbo"/>
    <x v="17"/>
    <x v="0"/>
    <s v="Direct"/>
    <n v="1"/>
    <n v="2"/>
    <n v="6.64"/>
  </r>
  <r>
    <s v="Export"/>
    <s v="East Asia"/>
    <s v="China"/>
    <s v="Ningbo"/>
    <x v="42"/>
    <x v="0"/>
    <s v="Direct"/>
    <n v="48"/>
    <n v="48"/>
    <n v="1113.47"/>
  </r>
  <r>
    <s v="Export"/>
    <s v="East Asia"/>
    <s v="China"/>
    <s v="Ningbo"/>
    <x v="52"/>
    <x v="0"/>
    <s v="Direct"/>
    <n v="32"/>
    <n v="64"/>
    <n v="659.25900000000001"/>
  </r>
  <r>
    <s v="Export"/>
    <s v="East Asia"/>
    <s v="China"/>
    <s v="Qingdao"/>
    <x v="31"/>
    <x v="0"/>
    <s v="Direct"/>
    <n v="6"/>
    <n v="12"/>
    <n v="180.5"/>
  </r>
  <r>
    <s v="Export"/>
    <s v="East Asia"/>
    <s v="China"/>
    <s v="Qingdao"/>
    <x v="38"/>
    <x v="0"/>
    <s v="Direct"/>
    <n v="4"/>
    <n v="8"/>
    <n v="112"/>
  </r>
  <r>
    <s v="Export"/>
    <s v="East Asia"/>
    <s v="China"/>
    <s v="Qingdao"/>
    <x v="11"/>
    <x v="0"/>
    <s v="Direct"/>
    <n v="1"/>
    <n v="1"/>
    <n v="16.37"/>
  </r>
  <r>
    <s v="Export"/>
    <s v="East Asia"/>
    <s v="China"/>
    <s v="Qingdao Airport"/>
    <x v="71"/>
    <x v="0"/>
    <s v="Direct"/>
    <n v="1"/>
    <n v="1"/>
    <n v="26.55"/>
  </r>
  <r>
    <s v="Export"/>
    <s v="East Asia"/>
    <s v="China"/>
    <s v="Qingdao Airport"/>
    <x v="40"/>
    <x v="0"/>
    <s v="Direct"/>
    <n v="29"/>
    <n v="29"/>
    <n v="711.649"/>
  </r>
  <r>
    <s v="Export"/>
    <s v="East Asia"/>
    <s v="China"/>
    <s v="Shanghai"/>
    <x v="3"/>
    <x v="0"/>
    <s v="Direct"/>
    <n v="21"/>
    <n v="25"/>
    <n v="337.40199999999999"/>
  </r>
  <r>
    <s v="Export"/>
    <s v="East Asia"/>
    <s v="Taiwan"/>
    <s v="Keelung"/>
    <x v="61"/>
    <x v="0"/>
    <s v="Direct"/>
    <n v="107"/>
    <n v="107"/>
    <n v="2496.7829999999999"/>
  </r>
  <r>
    <s v="Export"/>
    <s v="East Asia"/>
    <s v="Taiwan"/>
    <s v="Keelung"/>
    <x v="44"/>
    <x v="0"/>
    <s v="Direct"/>
    <n v="20"/>
    <n v="20"/>
    <n v="464.90499999999997"/>
  </r>
  <r>
    <s v="Export"/>
    <s v="East Asia"/>
    <s v="Taiwan"/>
    <s v="Keelung"/>
    <x v="42"/>
    <x v="0"/>
    <s v="Direct"/>
    <n v="6"/>
    <n v="6"/>
    <n v="117.04900000000001"/>
  </r>
  <r>
    <s v="Export"/>
    <s v="East Asia"/>
    <s v="Taiwan"/>
    <s v="Taichung"/>
    <x v="25"/>
    <x v="0"/>
    <s v="Direct"/>
    <n v="3"/>
    <n v="5"/>
    <n v="47.837000000000003"/>
  </r>
  <r>
    <s v="Export"/>
    <s v="East Asia"/>
    <s v="Taiwan"/>
    <s v="Taichung"/>
    <x v="51"/>
    <x v="0"/>
    <s v="Direct"/>
    <n v="10"/>
    <n v="10"/>
    <n v="237.78"/>
  </r>
  <r>
    <s v="Export"/>
    <s v="East Asia"/>
    <s v="Taiwan"/>
    <s v="Taichung"/>
    <x v="37"/>
    <x v="0"/>
    <s v="Direct"/>
    <n v="13"/>
    <n v="13"/>
    <n v="261.22000000000003"/>
  </r>
  <r>
    <s v="Export"/>
    <s v="East Asia"/>
    <s v="Taiwan"/>
    <s v="Taipei"/>
    <x v="44"/>
    <x v="0"/>
    <s v="Direct"/>
    <n v="15"/>
    <n v="15"/>
    <n v="335.28"/>
  </r>
  <r>
    <s v="Export"/>
    <s v="East Asia"/>
    <s v="Taiwan"/>
    <s v="Taoyuan"/>
    <x v="69"/>
    <x v="0"/>
    <s v="Direct"/>
    <n v="16"/>
    <n v="16"/>
    <n v="448.51"/>
  </r>
  <r>
    <s v="Export"/>
    <s v="Eastern Europe and Russia"/>
    <s v="Bulgaria"/>
    <s v="Bourgas"/>
    <x v="3"/>
    <x v="0"/>
    <s v="Direct"/>
    <n v="1"/>
    <n v="1"/>
    <n v="22.614000000000001"/>
  </r>
  <r>
    <s v="Export"/>
    <s v="Eastern Europe and Russia"/>
    <s v="Estonia"/>
    <s v="Tallinn"/>
    <x v="3"/>
    <x v="0"/>
    <s v="Direct"/>
    <n v="1"/>
    <n v="1"/>
    <n v="21.603999999999999"/>
  </r>
  <r>
    <s v="Export"/>
    <s v="Eastern Europe and Russia"/>
    <s v="Lithuania"/>
    <s v="Klaipeda"/>
    <x v="35"/>
    <x v="0"/>
    <s v="Direct"/>
    <n v="1"/>
    <n v="2"/>
    <n v="22.99"/>
  </r>
  <r>
    <s v="Export"/>
    <s v="Eastern Europe and Russia"/>
    <s v="Lithuania"/>
    <s v="Klaipeda"/>
    <x v="2"/>
    <x v="0"/>
    <s v="Direct"/>
    <n v="3"/>
    <n v="3"/>
    <n v="9.42"/>
  </r>
  <r>
    <s v="Export"/>
    <s v="Eastern Europe and Russia"/>
    <s v="Poland"/>
    <s v="Gdynia"/>
    <x v="42"/>
    <x v="0"/>
    <s v="Direct"/>
    <n v="11"/>
    <n v="11"/>
    <n v="267.2"/>
  </r>
  <r>
    <s v="Export"/>
    <s v="Eastern Europe and Russia"/>
    <s v="Romania"/>
    <s v="Constantza"/>
    <x v="7"/>
    <x v="0"/>
    <s v="Direct"/>
    <n v="1"/>
    <n v="2"/>
    <n v="7.3"/>
  </r>
  <r>
    <s v="Export"/>
    <s v="Eastern Europe and Russia"/>
    <s v="Russia"/>
    <s v="St Petersburg"/>
    <x v="3"/>
    <x v="0"/>
    <s v="Direct"/>
    <n v="3"/>
    <n v="3"/>
    <n v="63.996000000000002"/>
  </r>
  <r>
    <s v="Export"/>
    <s v="Eastern Europe and Russia"/>
    <s v="Russia"/>
    <s v="St Petersburg"/>
    <x v="2"/>
    <x v="0"/>
    <s v="Direct"/>
    <n v="1"/>
    <n v="1"/>
    <n v="3.0390000000000001"/>
  </r>
  <r>
    <s v="Export"/>
    <s v="Eastern Europe and Russia"/>
    <s v="Russia"/>
    <s v="Vladivostok"/>
    <x v="3"/>
    <x v="0"/>
    <s v="Direct"/>
    <n v="3"/>
    <n v="3"/>
    <n v="47.406999999999996"/>
  </r>
  <r>
    <s v="Export"/>
    <s v="Eastern Europe and Russia"/>
    <s v="Russia"/>
    <s v="Vladivostok"/>
    <x v="12"/>
    <x v="0"/>
    <s v="Direct"/>
    <n v="1"/>
    <n v="1"/>
    <n v="12.85"/>
  </r>
  <r>
    <s v="Export"/>
    <s v="Indian Ocean Islands"/>
    <s v="Christmas Island"/>
    <s v="Christmas Island "/>
    <x v="3"/>
    <x v="0"/>
    <s v="Direct"/>
    <n v="7"/>
    <n v="7"/>
    <n v="65.386099999999999"/>
  </r>
  <r>
    <s v="Export"/>
    <s v="Indian Ocean Islands"/>
    <s v="Christmas Island"/>
    <s v="Christmas Island "/>
    <x v="17"/>
    <x v="1"/>
    <s v="Direct"/>
    <n v="14"/>
    <n v="0"/>
    <n v="11.605"/>
  </r>
  <r>
    <s v="Export"/>
    <s v="Indian Ocean Islands"/>
    <s v="Christmas Island"/>
    <s v="Christmas Island "/>
    <x v="18"/>
    <x v="0"/>
    <s v="Direct"/>
    <n v="1"/>
    <n v="2"/>
    <n v="23.22"/>
  </r>
  <r>
    <s v="Export"/>
    <s v="Indian Ocean Islands"/>
    <s v="Christmas Island"/>
    <s v="Christmas Island "/>
    <x v="59"/>
    <x v="0"/>
    <s v="Direct"/>
    <n v="7"/>
    <n v="7"/>
    <n v="118.176"/>
  </r>
  <r>
    <s v="Export"/>
    <s v="Indian Ocean Islands"/>
    <s v="Christmas Island"/>
    <s v="Christmas Island "/>
    <x v="12"/>
    <x v="1"/>
    <s v="Direct"/>
    <n v="3"/>
    <n v="0"/>
    <n v="3.45"/>
  </r>
  <r>
    <s v="Export"/>
    <s v="Indian Ocean Islands"/>
    <s v="Christmas Island"/>
    <s v="Christmas Island "/>
    <x v="12"/>
    <x v="0"/>
    <s v="Direct"/>
    <n v="4"/>
    <n v="4"/>
    <n v="22.138999999999999"/>
  </r>
  <r>
    <s v="Export"/>
    <s v="Indian Ocean Islands"/>
    <s v="Christmas Island"/>
    <s v="Christmas Island "/>
    <x v="7"/>
    <x v="0"/>
    <s v="Direct"/>
    <n v="3"/>
    <n v="3"/>
    <n v="16.783000000000001"/>
  </r>
  <r>
    <s v="Export"/>
    <s v="Indian Ocean Islands"/>
    <s v="Christmas Island"/>
    <s v="Christmas Island "/>
    <x v="0"/>
    <x v="0"/>
    <s v="Direct"/>
    <n v="1"/>
    <n v="1"/>
    <n v="22.885000000000002"/>
  </r>
  <r>
    <s v="Export"/>
    <s v="Indian Ocean Islands"/>
    <s v="Cocos Island"/>
    <s v="Cocos Island "/>
    <x v="16"/>
    <x v="0"/>
    <s v="Direct"/>
    <n v="3"/>
    <n v="3"/>
    <n v="15.144"/>
  </r>
  <r>
    <s v="Export"/>
    <s v="Indian Ocean Islands"/>
    <s v="Cocos Island"/>
    <s v="Cocos Island "/>
    <x v="10"/>
    <x v="0"/>
    <s v="Direct"/>
    <n v="7"/>
    <n v="7"/>
    <n v="28.428999999999998"/>
  </r>
  <r>
    <s v="Export"/>
    <s v="East Asia"/>
    <s v="Korea, Republic of"/>
    <s v="Korea - Other"/>
    <x v="61"/>
    <x v="0"/>
    <s v="Direct"/>
    <n v="4"/>
    <n v="4"/>
    <n v="88.007999999999996"/>
  </r>
  <r>
    <s v="Export"/>
    <s v="East Asia"/>
    <s v="Korea, Republic of"/>
    <s v="Korea - Other"/>
    <x v="32"/>
    <x v="0"/>
    <s v="Direct"/>
    <n v="10"/>
    <n v="10"/>
    <n v="263.41000000000003"/>
  </r>
  <r>
    <s v="Export"/>
    <s v="East Asia"/>
    <s v="Korea, Republic of"/>
    <s v="Kwangyang"/>
    <x v="14"/>
    <x v="0"/>
    <s v="Direct"/>
    <n v="20"/>
    <n v="20"/>
    <n v="321.91550000000001"/>
  </r>
  <r>
    <s v="Export"/>
    <s v="East Asia"/>
    <s v="Korea, Republic of"/>
    <s v="Kwangyang"/>
    <x v="48"/>
    <x v="0"/>
    <s v="Direct"/>
    <n v="1289"/>
    <n v="2578"/>
    <n v="30061.808799999999"/>
  </r>
  <r>
    <s v="Export"/>
    <s v="East Asia"/>
    <s v="Korea, Republic of"/>
    <s v="Kwangyang"/>
    <x v="37"/>
    <x v="0"/>
    <s v="Direct"/>
    <n v="247"/>
    <n v="494"/>
    <n v="6038.65"/>
  </r>
  <r>
    <s v="Export"/>
    <s v="East Asia"/>
    <s v="Korea, Republic of"/>
    <s v="Kwangyang"/>
    <x v="9"/>
    <x v="0"/>
    <s v="Direct"/>
    <n v="63"/>
    <n v="126"/>
    <n v="1405.79"/>
  </r>
  <r>
    <s v="Export"/>
    <s v="East Asia"/>
    <s v="Korea, Republic of"/>
    <s v="Kwangyang"/>
    <x v="6"/>
    <x v="0"/>
    <s v="Direct"/>
    <n v="1"/>
    <n v="2"/>
    <n v="20.065999999999999"/>
  </r>
  <r>
    <s v="Export"/>
    <s v="East Asia"/>
    <s v="Taiwan"/>
    <s v="Kaohsiung"/>
    <x v="3"/>
    <x v="0"/>
    <s v="Direct"/>
    <n v="1"/>
    <n v="1"/>
    <n v="8.7910000000000004"/>
  </r>
  <r>
    <s v="Export"/>
    <s v="East Asia"/>
    <s v="Taiwan"/>
    <s v="Kaohsiung"/>
    <x v="24"/>
    <x v="0"/>
    <s v="Direct"/>
    <n v="16"/>
    <n v="16"/>
    <n v="42.78"/>
  </r>
  <r>
    <s v="Export"/>
    <s v="East Asia"/>
    <s v="Taiwan"/>
    <s v="Kaohsiung"/>
    <x v="61"/>
    <x v="0"/>
    <s v="Direct"/>
    <n v="30"/>
    <n v="30"/>
    <n v="659.46400000000006"/>
  </r>
  <r>
    <s v="Export"/>
    <s v="East Asia"/>
    <s v="Taiwan"/>
    <s v="Kaohsiung"/>
    <x v="45"/>
    <x v="0"/>
    <s v="Direct"/>
    <n v="5"/>
    <n v="5"/>
    <n v="101"/>
  </r>
  <r>
    <s v="Export"/>
    <s v="East Asia"/>
    <s v="Taiwan"/>
    <s v="Keelung"/>
    <x v="9"/>
    <x v="0"/>
    <s v="Direct"/>
    <n v="1"/>
    <n v="1"/>
    <n v="20.324999999999999"/>
  </r>
  <r>
    <s v="Export"/>
    <s v="East Asia"/>
    <s v="Taiwan"/>
    <s v="Keelung"/>
    <x v="36"/>
    <x v="0"/>
    <s v="Direct"/>
    <n v="26"/>
    <n v="26"/>
    <n v="391.52199999999999"/>
  </r>
  <r>
    <s v="Export"/>
    <s v="East Asia"/>
    <s v="Taiwan"/>
    <s v="Taichung"/>
    <x v="48"/>
    <x v="0"/>
    <s v="Direct"/>
    <n v="93"/>
    <n v="186"/>
    <n v="2312.1999999999998"/>
  </r>
  <r>
    <s v="Export"/>
    <s v="East Asia"/>
    <s v="Taiwan"/>
    <s v="Taichung"/>
    <x v="31"/>
    <x v="0"/>
    <s v="Direct"/>
    <n v="5"/>
    <n v="10"/>
    <n v="145.88"/>
  </r>
  <r>
    <s v="Export"/>
    <s v="East Asia"/>
    <s v="Taiwan"/>
    <s v="Taipei"/>
    <x v="12"/>
    <x v="1"/>
    <s v="Direct"/>
    <n v="14"/>
    <n v="0"/>
    <n v="79.5"/>
  </r>
  <r>
    <s v="Export"/>
    <s v="East Asia"/>
    <s v="Taiwan"/>
    <s v="Taipei"/>
    <x v="8"/>
    <x v="1"/>
    <s v="Direct"/>
    <n v="2"/>
    <n v="0"/>
    <n v="129"/>
  </r>
  <r>
    <s v="Export"/>
    <s v="Eastern Europe and Russia"/>
    <s v="Bulgaria"/>
    <s v="Bourgas"/>
    <x v="2"/>
    <x v="0"/>
    <s v="Direct"/>
    <n v="2"/>
    <n v="2"/>
    <n v="16.474"/>
  </r>
  <r>
    <s v="Export"/>
    <s v="Eastern Europe and Russia"/>
    <s v="Bulgaria"/>
    <s v="Bourgas"/>
    <x v="7"/>
    <x v="0"/>
    <s v="Direct"/>
    <n v="1"/>
    <n v="1"/>
    <n v="1.8740000000000001"/>
  </r>
  <r>
    <s v="Export"/>
    <s v="Eastern Europe and Russia"/>
    <s v="Georgia"/>
    <s v="Poti"/>
    <x v="17"/>
    <x v="0"/>
    <s v="Direct"/>
    <n v="3"/>
    <n v="6"/>
    <n v="64.8"/>
  </r>
  <r>
    <s v="Export"/>
    <s v="Eastern Europe and Russia"/>
    <s v="Kazakhstan"/>
    <s v="Kazakhstan - Other"/>
    <x v="29"/>
    <x v="0"/>
    <s v="Direct"/>
    <n v="1"/>
    <n v="1"/>
    <n v="19.16"/>
  </r>
  <r>
    <s v="Export"/>
    <s v="Eastern Europe and Russia"/>
    <s v="Latvia"/>
    <s v="Riga"/>
    <x v="24"/>
    <x v="0"/>
    <s v="Direct"/>
    <n v="3"/>
    <n v="3"/>
    <n v="6"/>
  </r>
  <r>
    <s v="Export"/>
    <s v="Eastern Europe and Russia"/>
    <s v="Latvia"/>
    <s v="Riga"/>
    <x v="17"/>
    <x v="0"/>
    <s v="Direct"/>
    <n v="1"/>
    <n v="1"/>
    <n v="18.489000000000001"/>
  </r>
  <r>
    <s v="Export"/>
    <s v="Eastern Europe and Russia"/>
    <s v="Poland"/>
    <s v="Gdynia"/>
    <x v="38"/>
    <x v="0"/>
    <s v="Direct"/>
    <n v="1"/>
    <n v="1"/>
    <n v="20.548999999999999"/>
  </r>
  <r>
    <s v="Export"/>
    <s v="Eastern Europe and Russia"/>
    <s v="Russia"/>
    <s v="Novorossiysk"/>
    <x v="17"/>
    <x v="0"/>
    <s v="Direct"/>
    <n v="3"/>
    <n v="3"/>
    <n v="36.595999999999997"/>
  </r>
  <r>
    <s v="Export"/>
    <s v="Eastern Europe and Russia"/>
    <s v="Russia"/>
    <s v="Vladivostok"/>
    <x v="29"/>
    <x v="0"/>
    <s v="Direct"/>
    <n v="1"/>
    <n v="1"/>
    <n v="18.872"/>
  </r>
  <r>
    <s v="Export"/>
    <s v="Indian Ocean Islands"/>
    <s v="Christmas Island"/>
    <s v="Christmas Island "/>
    <x v="21"/>
    <x v="0"/>
    <s v="Direct"/>
    <n v="10"/>
    <n v="10"/>
    <n v="222.375"/>
  </r>
  <r>
    <s v="Export"/>
    <s v="Indian Ocean Islands"/>
    <s v="Christmas Island"/>
    <s v="Christmas Island "/>
    <x v="22"/>
    <x v="0"/>
    <s v="Direct"/>
    <n v="5"/>
    <n v="5"/>
    <n v="49.54"/>
  </r>
  <r>
    <s v="Export"/>
    <s v="Indian Ocean Islands"/>
    <s v="Christmas Island"/>
    <s v="Christmas Island "/>
    <x v="14"/>
    <x v="0"/>
    <s v="Direct"/>
    <n v="2"/>
    <n v="2"/>
    <n v="22.027000000000001"/>
  </r>
  <r>
    <s v="Export"/>
    <s v="East Asia"/>
    <s v="China"/>
    <s v="Qingdao"/>
    <x v="44"/>
    <x v="0"/>
    <s v="Direct"/>
    <n v="31"/>
    <n v="31"/>
    <n v="816.41"/>
  </r>
  <r>
    <s v="Export"/>
    <s v="East Asia"/>
    <s v="China"/>
    <s v="Qingdao"/>
    <x v="40"/>
    <x v="0"/>
    <s v="Direct"/>
    <n v="8"/>
    <n v="8"/>
    <n v="197.57400000000001"/>
  </r>
  <r>
    <s v="Export"/>
    <s v="East Asia"/>
    <s v="China"/>
    <s v="Qingdao Airport"/>
    <x v="13"/>
    <x v="0"/>
    <s v="Direct"/>
    <n v="58"/>
    <n v="58"/>
    <n v="1203.9659999999999"/>
  </r>
  <r>
    <s v="Export"/>
    <s v="East Asia"/>
    <s v="China"/>
    <s v="Qingdao Airport"/>
    <x v="52"/>
    <x v="0"/>
    <s v="Direct"/>
    <n v="13"/>
    <n v="26"/>
    <n v="282.72199999999998"/>
  </r>
  <r>
    <s v="Export"/>
    <s v="East Asia"/>
    <s v="China"/>
    <s v="Shanghai"/>
    <x v="22"/>
    <x v="0"/>
    <s v="Direct"/>
    <n v="9"/>
    <n v="18"/>
    <n v="242.04"/>
  </r>
  <r>
    <s v="Export"/>
    <s v="East Asia"/>
    <s v="China"/>
    <s v="Shanghai"/>
    <x v="45"/>
    <x v="0"/>
    <s v="Direct"/>
    <n v="5"/>
    <n v="10"/>
    <n v="88.326499999999996"/>
  </r>
  <r>
    <s v="Export"/>
    <s v="East Asia"/>
    <s v="China"/>
    <s v="Shekou"/>
    <x v="24"/>
    <x v="0"/>
    <s v="Direct"/>
    <n v="94"/>
    <n v="143"/>
    <n v="286"/>
  </r>
  <r>
    <s v="Export"/>
    <s v="East Asia"/>
    <s v="China"/>
    <s v="Shekou"/>
    <x v="51"/>
    <x v="0"/>
    <s v="Direct"/>
    <n v="8"/>
    <n v="8"/>
    <n v="198.62"/>
  </r>
  <r>
    <s v="Export"/>
    <s v="East Asia"/>
    <s v="China"/>
    <s v="Steinhausen"/>
    <x v="31"/>
    <x v="0"/>
    <s v="Direct"/>
    <n v="1"/>
    <n v="2"/>
    <n v="30.12"/>
  </r>
  <r>
    <s v="Export"/>
    <s v="East Asia"/>
    <s v="China"/>
    <s v="Tianjinxingang"/>
    <x v="14"/>
    <x v="0"/>
    <s v="Direct"/>
    <n v="136"/>
    <n v="250"/>
    <n v="3635.8314"/>
  </r>
  <r>
    <s v="Export"/>
    <s v="East Asia"/>
    <s v="China"/>
    <s v="Tianjinxingang"/>
    <x v="51"/>
    <x v="0"/>
    <s v="Direct"/>
    <n v="549"/>
    <n v="777"/>
    <n v="12410.53"/>
  </r>
  <r>
    <s v="Export"/>
    <s v="East Asia"/>
    <s v="China"/>
    <s v="Tianjinxingang"/>
    <x v="31"/>
    <x v="0"/>
    <s v="Direct"/>
    <n v="2"/>
    <n v="4"/>
    <n v="60.22"/>
  </r>
  <r>
    <s v="Export"/>
    <s v="East Asia"/>
    <s v="China"/>
    <s v="Wuzhou"/>
    <x v="51"/>
    <x v="0"/>
    <s v="Direct"/>
    <n v="223"/>
    <n v="223"/>
    <n v="4185.9799999999996"/>
  </r>
  <r>
    <s v="Export"/>
    <s v="East Asia"/>
    <s v="China"/>
    <s v="Xiamen"/>
    <x v="44"/>
    <x v="0"/>
    <s v="Direct"/>
    <n v="40"/>
    <n v="40"/>
    <n v="914.37"/>
  </r>
  <r>
    <s v="Export"/>
    <s v="East Asia"/>
    <s v="China"/>
    <s v="Xiamen"/>
    <x v="42"/>
    <x v="0"/>
    <s v="Direct"/>
    <n v="4"/>
    <n v="4"/>
    <n v="109"/>
  </r>
  <r>
    <s v="Export"/>
    <s v="East Asia"/>
    <s v="China"/>
    <s v="Xiamen"/>
    <x v="38"/>
    <x v="0"/>
    <s v="Direct"/>
    <n v="8"/>
    <n v="16"/>
    <n v="223.85"/>
  </r>
  <r>
    <s v="Export"/>
    <s v="East Asia"/>
    <s v="China"/>
    <s v="Xiamen"/>
    <x v="36"/>
    <x v="0"/>
    <s v="Direct"/>
    <n v="1"/>
    <n v="1"/>
    <n v="20.56"/>
  </r>
  <r>
    <s v="Export"/>
    <s v="East Asia"/>
    <s v="China"/>
    <s v="Yantian"/>
    <x v="24"/>
    <x v="0"/>
    <s v="Direct"/>
    <n v="6"/>
    <n v="12"/>
    <n v="24"/>
  </r>
  <r>
    <s v="Export"/>
    <s v="East Asia"/>
    <s v="China"/>
    <s v="Zhangjiagang"/>
    <x v="45"/>
    <x v="0"/>
    <s v="Direct"/>
    <n v="100"/>
    <n v="100"/>
    <n v="2039.1949999999999"/>
  </r>
  <r>
    <s v="Export"/>
    <s v="East Asia"/>
    <s v="China"/>
    <s v="ZHANJIANG"/>
    <x v="44"/>
    <x v="0"/>
    <s v="Direct"/>
    <n v="47"/>
    <n v="47"/>
    <n v="1213.57"/>
  </r>
  <r>
    <s v="Export"/>
    <s v="East Asia"/>
    <s v="China"/>
    <s v="Zhuhai"/>
    <x v="6"/>
    <x v="0"/>
    <s v="Direct"/>
    <n v="2"/>
    <n v="4"/>
    <n v="31.37"/>
  </r>
  <r>
    <s v="Export"/>
    <s v="East Asia"/>
    <s v="Hong Kong"/>
    <s v="Hong Kong"/>
    <x v="70"/>
    <x v="0"/>
    <s v="Direct"/>
    <n v="1"/>
    <n v="1"/>
    <n v="12.039"/>
  </r>
  <r>
    <s v="Export"/>
    <s v="East Asia"/>
    <s v="Hong Kong"/>
    <s v="Hong Kong"/>
    <x v="50"/>
    <x v="0"/>
    <s v="Direct"/>
    <n v="1"/>
    <n v="2"/>
    <n v="25.737500000000001"/>
  </r>
  <r>
    <s v="Export"/>
    <s v="East Asia"/>
    <s v="Hong Kong"/>
    <s v="Hong Kong"/>
    <x v="14"/>
    <x v="0"/>
    <s v="Direct"/>
    <n v="23"/>
    <n v="35"/>
    <n v="463.0317"/>
  </r>
  <r>
    <s v="Export"/>
    <s v="East Asia"/>
    <s v="Hong Kong"/>
    <s v="Hong Kong"/>
    <x v="2"/>
    <x v="0"/>
    <s v="Direct"/>
    <n v="2"/>
    <n v="2"/>
    <n v="10.553000000000001"/>
  </r>
  <r>
    <s v="Export"/>
    <s v="East Asia"/>
    <s v="Hong Kong"/>
    <s v="Hong Kong"/>
    <x v="10"/>
    <x v="0"/>
    <s v="Direct"/>
    <n v="1"/>
    <n v="2"/>
    <n v="7.5"/>
  </r>
  <r>
    <s v="Export"/>
    <s v="East Asia"/>
    <s v="Hong Kong"/>
    <s v="Hong Kong"/>
    <x v="31"/>
    <x v="0"/>
    <s v="Direct"/>
    <n v="2"/>
    <n v="4"/>
    <n v="51.04"/>
  </r>
  <r>
    <s v="Export"/>
    <s v="East Asia"/>
    <s v="Korea, Republic of"/>
    <s v="Busan"/>
    <x v="25"/>
    <x v="0"/>
    <s v="Direct"/>
    <n v="7"/>
    <n v="10"/>
    <n v="139.01499999999999"/>
  </r>
  <r>
    <s v="Export"/>
    <s v="East Asia"/>
    <s v="Korea, Republic of"/>
    <s v="Busan"/>
    <x v="17"/>
    <x v="0"/>
    <s v="Direct"/>
    <n v="2"/>
    <n v="4"/>
    <n v="43.84"/>
  </r>
  <r>
    <s v="Export"/>
    <s v="East Asia"/>
    <s v="Korea, Republic of"/>
    <s v="Busan"/>
    <x v="62"/>
    <x v="0"/>
    <s v="Direct"/>
    <n v="1"/>
    <n v="2"/>
    <n v="17.389600000000002"/>
  </r>
  <r>
    <s v="Export"/>
    <s v="East Asia"/>
    <s v="Korea, Republic of"/>
    <s v="Busan"/>
    <x v="6"/>
    <x v="0"/>
    <s v="Direct"/>
    <n v="63"/>
    <n v="99"/>
    <n v="1282.9010000000001"/>
  </r>
  <r>
    <s v="Export"/>
    <s v="East Asia"/>
    <s v="Korea, Republic of"/>
    <s v="Busan"/>
    <x v="45"/>
    <x v="0"/>
    <s v="Direct"/>
    <n v="47"/>
    <n v="47"/>
    <n v="954.13"/>
  </r>
  <r>
    <s v="Export"/>
    <s v="East Asia"/>
    <s v="Korea, Republic of"/>
    <s v="Busan"/>
    <x v="36"/>
    <x v="0"/>
    <s v="Direct"/>
    <n v="263"/>
    <n v="263"/>
    <n v="5385.9585999999999"/>
  </r>
  <r>
    <s v="Export"/>
    <s v="East Asia"/>
    <s v="Korea, Republic of"/>
    <s v="Icheon"/>
    <x v="14"/>
    <x v="0"/>
    <s v="Direct"/>
    <n v="1"/>
    <n v="1"/>
    <n v="13.5314"/>
  </r>
  <r>
    <s v="Export"/>
    <s v="Indian Ocean Islands"/>
    <s v="Christmas Island"/>
    <s v="Christmas Island "/>
    <x v="25"/>
    <x v="1"/>
    <s v="Direct"/>
    <n v="5"/>
    <n v="0"/>
    <n v="4.3499999999999996"/>
  </r>
  <r>
    <s v="Export"/>
    <s v="Indian Ocean Islands"/>
    <s v="Christmas Island"/>
    <s v="Christmas Island "/>
    <x v="2"/>
    <x v="0"/>
    <s v="Direct"/>
    <n v="6"/>
    <n v="6"/>
    <n v="59.866"/>
  </r>
  <r>
    <s v="Export"/>
    <s v="Indian Ocean Islands"/>
    <s v="Christmas Island"/>
    <s v="Christmas Island "/>
    <x v="31"/>
    <x v="0"/>
    <s v="Direct"/>
    <n v="1"/>
    <n v="1"/>
    <n v="6.34"/>
  </r>
  <r>
    <s v="Export"/>
    <s v="Indian Ocean Islands"/>
    <s v="Christmas Island"/>
    <s v="Christmas Island "/>
    <x v="62"/>
    <x v="0"/>
    <s v="Direct"/>
    <n v="30"/>
    <n v="30"/>
    <n v="392.22399999999999"/>
  </r>
  <r>
    <s v="Export"/>
    <s v="Indian Ocean Islands"/>
    <s v="Christmas Island"/>
    <s v="Christmas Island "/>
    <x v="5"/>
    <x v="0"/>
    <s v="Direct"/>
    <n v="1"/>
    <n v="1"/>
    <n v="20.184999999999999"/>
  </r>
  <r>
    <s v="Export"/>
    <s v="Indian Ocean Islands"/>
    <s v="Cocos Island"/>
    <s v="Cocos Island "/>
    <x v="3"/>
    <x v="0"/>
    <s v="Direct"/>
    <n v="5"/>
    <n v="5"/>
    <n v="65.813999999999993"/>
  </r>
  <r>
    <s v="Export"/>
    <s v="Indian Ocean Islands"/>
    <s v="Cocos Island"/>
    <s v="Cocos Island "/>
    <x v="27"/>
    <x v="0"/>
    <s v="Direct"/>
    <n v="8"/>
    <n v="8"/>
    <n v="103.288"/>
  </r>
  <r>
    <s v="Export"/>
    <s v="Indian Ocean Islands"/>
    <s v="Cocos Island"/>
    <s v="Cocos Island "/>
    <x v="72"/>
    <x v="0"/>
    <s v="Direct"/>
    <n v="1"/>
    <n v="1"/>
    <n v="15.694000000000001"/>
  </r>
  <r>
    <s v="Export"/>
    <s v="Indian Ocean Islands"/>
    <s v="Cocos Island"/>
    <s v="Cocos Island "/>
    <x v="38"/>
    <x v="1"/>
    <s v="Direct"/>
    <n v="397"/>
    <n v="0"/>
    <n v="397"/>
  </r>
  <r>
    <s v="Export"/>
    <s v="Indian Ocean Islands"/>
    <s v="Cocos Island"/>
    <s v="Cocos Island "/>
    <x v="8"/>
    <x v="0"/>
    <s v="Direct"/>
    <n v="2"/>
    <n v="2"/>
    <n v="25.95"/>
  </r>
  <r>
    <s v="Export"/>
    <s v="Indian Ocean Islands"/>
    <s v="Maldive Islands"/>
    <s v="Male"/>
    <x v="66"/>
    <x v="0"/>
    <s v="Direct"/>
    <n v="2"/>
    <n v="2"/>
    <n v="45.0122"/>
  </r>
  <r>
    <s v="Export"/>
    <s v="Indian Ocean Islands"/>
    <s v="Maldive Islands"/>
    <s v="Male"/>
    <x v="22"/>
    <x v="0"/>
    <s v="Direct"/>
    <n v="3"/>
    <n v="3"/>
    <n v="40.796999999999997"/>
  </r>
  <r>
    <s v="Export"/>
    <s v="Indian Ocean Islands"/>
    <s v="Mauritius"/>
    <s v="Port Louis"/>
    <x v="56"/>
    <x v="0"/>
    <s v="Direct"/>
    <n v="1"/>
    <n v="1"/>
    <n v="23.5"/>
  </r>
  <r>
    <s v="Export"/>
    <s v="Indian Ocean Islands"/>
    <s v="Reunion"/>
    <s v="Pointe Des Galets"/>
    <x v="11"/>
    <x v="0"/>
    <s v="Direct"/>
    <n v="1"/>
    <n v="2"/>
    <n v="11.582000000000001"/>
  </r>
  <r>
    <s v="Export"/>
    <s v="Japan"/>
    <s v="Japan"/>
    <s v="Etajima"/>
    <x v="33"/>
    <x v="2"/>
    <s v="Direct"/>
    <n v="2"/>
    <n v="0"/>
    <n v="12600"/>
  </r>
  <r>
    <s v="Export"/>
    <s v="Japan"/>
    <s v="Japan"/>
    <s v="Hakata"/>
    <x v="73"/>
    <x v="0"/>
    <s v="Direct"/>
    <n v="1"/>
    <n v="1"/>
    <n v="4.5"/>
  </r>
  <r>
    <s v="Export"/>
    <s v="Japan"/>
    <s v="Japan"/>
    <s v="Hakata"/>
    <x v="68"/>
    <x v="0"/>
    <s v="Direct"/>
    <n v="8"/>
    <n v="16"/>
    <n v="200"/>
  </r>
  <r>
    <s v="Export"/>
    <s v="Japan"/>
    <s v="Japan"/>
    <s v="Hakata"/>
    <x v="51"/>
    <x v="0"/>
    <s v="Direct"/>
    <n v="2"/>
    <n v="4"/>
    <n v="60.86"/>
  </r>
  <r>
    <s v="Export"/>
    <s v="Japan"/>
    <s v="Japan"/>
    <s v="Hakata"/>
    <x v="38"/>
    <x v="0"/>
    <s v="Direct"/>
    <n v="1"/>
    <n v="1"/>
    <n v="20.7"/>
  </r>
  <r>
    <s v="Export"/>
    <s v="Japan"/>
    <s v="Japan"/>
    <s v="Hakata"/>
    <x v="69"/>
    <x v="2"/>
    <s v="Direct"/>
    <n v="1"/>
    <n v="0"/>
    <n v="52721"/>
  </r>
  <r>
    <s v="Export"/>
    <s v="Japan"/>
    <s v="Japan"/>
    <s v="Hososhima"/>
    <x v="48"/>
    <x v="0"/>
    <s v="Direct"/>
    <n v="32"/>
    <n v="64"/>
    <n v="850.95"/>
  </r>
  <r>
    <s v="Export"/>
    <s v="Japan"/>
    <s v="Japan"/>
    <s v="Imari"/>
    <x v="28"/>
    <x v="0"/>
    <s v="Direct"/>
    <n v="1"/>
    <n v="1"/>
    <n v="2.2999999999999998"/>
  </r>
  <r>
    <s v="Export"/>
    <s v="Japan"/>
    <s v="Japan"/>
    <s v="Imari"/>
    <x v="48"/>
    <x v="0"/>
    <s v="Direct"/>
    <n v="16"/>
    <n v="32"/>
    <n v="475.2"/>
  </r>
  <r>
    <s v="Export"/>
    <s v="Japan"/>
    <s v="Japan"/>
    <s v="Kashima"/>
    <x v="33"/>
    <x v="2"/>
    <s v="Direct"/>
    <n v="1"/>
    <n v="0"/>
    <n v="6300"/>
  </r>
  <r>
    <s v="Export"/>
    <s v="Japan"/>
    <s v="Japan"/>
    <s v="Kobe"/>
    <x v="22"/>
    <x v="0"/>
    <s v="Direct"/>
    <n v="12"/>
    <n v="24"/>
    <n v="326.64999999999998"/>
  </r>
  <r>
    <s v="Export"/>
    <s v="Japan"/>
    <s v="Japan"/>
    <s v="Kobe"/>
    <x v="14"/>
    <x v="0"/>
    <s v="Direct"/>
    <n v="2"/>
    <n v="2"/>
    <n v="20.042000000000002"/>
  </r>
  <r>
    <s v="Export"/>
    <s v="Japan"/>
    <s v="Japan"/>
    <s v="Kobe"/>
    <x v="48"/>
    <x v="0"/>
    <s v="Direct"/>
    <n v="217"/>
    <n v="434"/>
    <n v="5751.7203"/>
  </r>
  <r>
    <s v="Export"/>
    <s v="Japan"/>
    <s v="Japan"/>
    <s v="Kobe"/>
    <x v="2"/>
    <x v="0"/>
    <s v="Direct"/>
    <n v="1"/>
    <n v="2"/>
    <n v="17.5"/>
  </r>
  <r>
    <s v="Export"/>
    <s v="Japan"/>
    <s v="Japan"/>
    <s v="Kobe"/>
    <x v="68"/>
    <x v="0"/>
    <s v="Direct"/>
    <n v="36"/>
    <n v="72"/>
    <n v="1011.91"/>
  </r>
  <r>
    <s v="Export"/>
    <s v="Japan"/>
    <s v="Japan"/>
    <s v="Kobe"/>
    <x v="51"/>
    <x v="0"/>
    <s v="Direct"/>
    <n v="5"/>
    <n v="10"/>
    <n v="152.57"/>
  </r>
  <r>
    <s v="Export"/>
    <s v="Japan"/>
    <s v="Japan"/>
    <s v="Kobe"/>
    <x v="31"/>
    <x v="0"/>
    <s v="Direct"/>
    <n v="2"/>
    <n v="2"/>
    <n v="31.14"/>
  </r>
  <r>
    <s v="Export"/>
    <s v="Japan"/>
    <s v="Japan"/>
    <s v="Kobe"/>
    <x v="38"/>
    <x v="0"/>
    <s v="Direct"/>
    <n v="4"/>
    <n v="4"/>
    <n v="81.599999999999994"/>
  </r>
  <r>
    <s v="Export"/>
    <s v="East Asia"/>
    <s v="Korea, Republic of"/>
    <s v="Icheon"/>
    <x v="59"/>
    <x v="0"/>
    <s v="Direct"/>
    <n v="2"/>
    <n v="2"/>
    <n v="33.255000000000003"/>
  </r>
  <r>
    <s v="Export"/>
    <s v="East Asia"/>
    <s v="Korea, Republic of"/>
    <s v="Incheon"/>
    <x v="22"/>
    <x v="0"/>
    <s v="Direct"/>
    <n v="6"/>
    <n v="12"/>
    <n v="131.86000000000001"/>
  </r>
  <r>
    <s v="Export"/>
    <s v="East Asia"/>
    <s v="Korea, Republic of"/>
    <s v="Incheon"/>
    <x v="32"/>
    <x v="2"/>
    <s v="Direct"/>
    <n v="1"/>
    <n v="0"/>
    <n v="22000"/>
  </r>
  <r>
    <s v="Export"/>
    <s v="East Asia"/>
    <s v="Korea, Republic of"/>
    <s v="Incheon"/>
    <x v="37"/>
    <x v="0"/>
    <s v="Direct"/>
    <n v="7"/>
    <n v="14"/>
    <n v="176.47"/>
  </r>
  <r>
    <s v="Export"/>
    <s v="East Asia"/>
    <s v="Mongolia"/>
    <s v="Ulaanbaatar"/>
    <x v="6"/>
    <x v="0"/>
    <s v="Direct"/>
    <n v="1"/>
    <n v="2"/>
    <n v="7.6660000000000004"/>
  </r>
  <r>
    <s v="Export"/>
    <s v="East Asia"/>
    <s v="Taiwan"/>
    <s v="Kaohsiung"/>
    <x v="35"/>
    <x v="0"/>
    <s v="Direct"/>
    <n v="8"/>
    <n v="16"/>
    <n v="165.673"/>
  </r>
  <r>
    <s v="Export"/>
    <s v="East Asia"/>
    <s v="Taiwan"/>
    <s v="Kaohsiung"/>
    <x v="22"/>
    <x v="0"/>
    <s v="Direct"/>
    <n v="49"/>
    <n v="96"/>
    <n v="1364.9069999999999"/>
  </r>
  <r>
    <s v="Export"/>
    <s v="East Asia"/>
    <s v="Taiwan"/>
    <s v="Kaohsiung"/>
    <x v="17"/>
    <x v="0"/>
    <s v="Direct"/>
    <n v="1"/>
    <n v="2"/>
    <n v="13.592000000000001"/>
  </r>
  <r>
    <s v="Export"/>
    <s v="East Asia"/>
    <s v="Taiwan"/>
    <s v="Kaohsiung"/>
    <x v="44"/>
    <x v="0"/>
    <s v="Direct"/>
    <n v="2"/>
    <n v="2"/>
    <n v="54.66"/>
  </r>
  <r>
    <s v="Export"/>
    <s v="East Asia"/>
    <s v="Taiwan"/>
    <s v="Kaohsiung"/>
    <x v="42"/>
    <x v="0"/>
    <s v="Direct"/>
    <n v="10"/>
    <n v="10"/>
    <n v="247.369"/>
  </r>
  <r>
    <s v="Export"/>
    <s v="East Asia"/>
    <s v="Taiwan"/>
    <s v="Kaohsiung"/>
    <x v="38"/>
    <x v="0"/>
    <s v="Direct"/>
    <n v="28"/>
    <n v="53"/>
    <n v="675"/>
  </r>
  <r>
    <s v="Export"/>
    <s v="East Asia"/>
    <s v="Taiwan"/>
    <s v="Kaohsiung"/>
    <x v="60"/>
    <x v="0"/>
    <s v="Direct"/>
    <n v="1"/>
    <n v="2"/>
    <n v="19.064499999999999"/>
  </r>
  <r>
    <s v="Export"/>
    <s v="East Asia"/>
    <s v="Taiwan"/>
    <s v="Kaohsiung"/>
    <x v="0"/>
    <x v="0"/>
    <s v="Direct"/>
    <n v="1"/>
    <n v="1"/>
    <n v="6.3570000000000002"/>
  </r>
  <r>
    <s v="Export"/>
    <s v="East Asia"/>
    <s v="Taiwan"/>
    <s v="Kaohsiung"/>
    <x v="9"/>
    <x v="0"/>
    <s v="Direct"/>
    <n v="3"/>
    <n v="4"/>
    <n v="45.313000000000002"/>
  </r>
  <r>
    <s v="Export"/>
    <s v="East Asia"/>
    <s v="Taiwan"/>
    <s v="Kaohsiung"/>
    <x v="6"/>
    <x v="0"/>
    <s v="Direct"/>
    <n v="182"/>
    <n v="338"/>
    <n v="4247.1750000000002"/>
  </r>
  <r>
    <s v="Export"/>
    <s v="East Asia"/>
    <s v="Taiwan"/>
    <s v="Kaohsiung"/>
    <x v="36"/>
    <x v="0"/>
    <s v="Direct"/>
    <n v="12"/>
    <n v="12"/>
    <n v="249.23"/>
  </r>
  <r>
    <s v="Export"/>
    <s v="East Asia"/>
    <s v="Taiwan"/>
    <s v="Keelung"/>
    <x v="33"/>
    <x v="2"/>
    <s v="Direct"/>
    <n v="1"/>
    <n v="0"/>
    <n v="6300"/>
  </r>
  <r>
    <s v="Export"/>
    <s v="East Asia"/>
    <s v="Taiwan"/>
    <s v="Keelung"/>
    <x v="51"/>
    <x v="0"/>
    <s v="Direct"/>
    <n v="157"/>
    <n v="159"/>
    <n v="3751.26"/>
  </r>
  <r>
    <s v="Export"/>
    <s v="East Asia"/>
    <s v="Taiwan"/>
    <s v="Keelung"/>
    <x v="37"/>
    <x v="0"/>
    <s v="Direct"/>
    <n v="3"/>
    <n v="5"/>
    <n v="66.813999999999993"/>
  </r>
  <r>
    <s v="Export"/>
    <s v="East Asia"/>
    <s v="Taiwan"/>
    <s v="Taichung"/>
    <x v="61"/>
    <x v="0"/>
    <s v="Direct"/>
    <n v="11"/>
    <n v="12"/>
    <n v="262.85000000000002"/>
  </r>
  <r>
    <s v="Export"/>
    <s v="East Asia"/>
    <s v="Taiwan"/>
    <s v="Taichung"/>
    <x v="44"/>
    <x v="0"/>
    <s v="Direct"/>
    <n v="26"/>
    <n v="26"/>
    <n v="578.55499999999995"/>
  </r>
  <r>
    <s v="Export"/>
    <s v="East Asia"/>
    <s v="Taiwan"/>
    <s v="Taichung"/>
    <x v="42"/>
    <x v="0"/>
    <s v="Direct"/>
    <n v="2"/>
    <n v="2"/>
    <n v="48.475999999999999"/>
  </r>
  <r>
    <s v="Export"/>
    <s v="East Asia"/>
    <s v="Taiwan"/>
    <s v="Taichung"/>
    <x v="39"/>
    <x v="0"/>
    <s v="Direct"/>
    <n v="1"/>
    <n v="1"/>
    <n v="10.224"/>
  </r>
  <r>
    <s v="Export"/>
    <s v="Eastern Europe and Russia"/>
    <s v="Bulgaria"/>
    <s v="Bourgas"/>
    <x v="52"/>
    <x v="0"/>
    <s v="Direct"/>
    <n v="1"/>
    <n v="2"/>
    <n v="19.664000000000001"/>
  </r>
  <r>
    <s v="Export"/>
    <s v="Eastern Europe and Russia"/>
    <s v="Latvia"/>
    <s v="Riga"/>
    <x v="35"/>
    <x v="0"/>
    <s v="Direct"/>
    <n v="14"/>
    <n v="28"/>
    <n v="319.93"/>
  </r>
  <r>
    <s v="Export"/>
    <s v="Eastern Europe and Russia"/>
    <s v="Latvia"/>
    <s v="Riga"/>
    <x v="2"/>
    <x v="0"/>
    <s v="Direct"/>
    <n v="3"/>
    <n v="4"/>
    <n v="57.305"/>
  </r>
  <r>
    <s v="Export"/>
    <s v="Eastern Europe and Russia"/>
    <s v="Russia"/>
    <s v="Korolev"/>
    <x v="2"/>
    <x v="0"/>
    <s v="Direct"/>
    <n v="1"/>
    <n v="1"/>
    <n v="3.5"/>
  </r>
  <r>
    <s v="Export"/>
    <s v="Eastern Europe and Russia"/>
    <s v="Russia"/>
    <s v="Novorossiysk"/>
    <x v="13"/>
    <x v="0"/>
    <s v="Direct"/>
    <n v="16"/>
    <n v="16"/>
    <n v="356.03"/>
  </r>
  <r>
    <s v="Export"/>
    <s v="Eastern Europe and Russia"/>
    <s v="Russia"/>
    <s v="Vladivostok"/>
    <x v="2"/>
    <x v="0"/>
    <s v="Direct"/>
    <n v="4"/>
    <n v="8"/>
    <n v="22.4"/>
  </r>
  <r>
    <s v="Export"/>
    <s v="Eastern Europe and Russia"/>
    <s v="Russia"/>
    <s v="Vladivostok"/>
    <x v="4"/>
    <x v="0"/>
    <s v="Direct"/>
    <n v="2"/>
    <n v="2"/>
    <n v="19.297999999999998"/>
  </r>
  <r>
    <s v="Export"/>
    <s v="Eastern Europe and Russia"/>
    <s v="Russia"/>
    <s v="Vostochniy"/>
    <x v="3"/>
    <x v="0"/>
    <s v="Direct"/>
    <n v="2"/>
    <n v="2"/>
    <n v="40.94"/>
  </r>
  <r>
    <s v="Export"/>
    <s v="Indian Ocean Islands"/>
    <s v="Christmas Island"/>
    <s v="Christmas Island "/>
    <x v="27"/>
    <x v="0"/>
    <s v="Direct"/>
    <n v="2"/>
    <n v="2"/>
    <n v="26.719000000000001"/>
  </r>
  <r>
    <s v="Export"/>
    <s v="Indian Ocean Islands"/>
    <s v="Cocos Island"/>
    <s v="Cocos Island "/>
    <x v="7"/>
    <x v="0"/>
    <s v="Direct"/>
    <n v="1"/>
    <n v="1"/>
    <n v="4.4000000000000004"/>
  </r>
  <r>
    <s v="Export"/>
    <s v="Indian Ocean Islands"/>
    <s v="Cocos Island"/>
    <s v="Cocos Island "/>
    <x v="0"/>
    <x v="1"/>
    <s v="Direct"/>
    <n v="2"/>
    <n v="0"/>
    <n v="0.85"/>
  </r>
  <r>
    <s v="Export"/>
    <s v="Indian Ocean Islands"/>
    <s v="Cocos Island"/>
    <s v="Cocos Island "/>
    <x v="9"/>
    <x v="1"/>
    <s v="Direct"/>
    <n v="2"/>
    <n v="0"/>
    <n v="1.08"/>
  </r>
  <r>
    <s v="Export"/>
    <s v="Indian Ocean Islands"/>
    <s v="Maldive Islands"/>
    <s v="Male"/>
    <x v="14"/>
    <x v="0"/>
    <s v="Direct"/>
    <n v="2"/>
    <n v="2"/>
    <n v="25.9634"/>
  </r>
  <r>
    <s v="Export"/>
    <s v="Indian Ocean Islands"/>
    <s v="Mauritius"/>
    <s v="Port Louis"/>
    <x v="62"/>
    <x v="0"/>
    <s v="Direct"/>
    <n v="1"/>
    <n v="1"/>
    <n v="14.445"/>
  </r>
  <r>
    <s v="Export"/>
    <s v="Indian Ocean Islands"/>
    <s v="Mauritius"/>
    <s v="Port Louis"/>
    <x v="6"/>
    <x v="0"/>
    <s v="Direct"/>
    <n v="4"/>
    <n v="8"/>
    <n v="79.92"/>
  </r>
  <r>
    <s v="Export"/>
    <s v="Indian Ocean Islands"/>
    <s v="Reunion"/>
    <s v="Pointe Des Galets"/>
    <x v="0"/>
    <x v="0"/>
    <s v="Direct"/>
    <n v="1"/>
    <n v="2"/>
    <n v="10.034000000000001"/>
  </r>
  <r>
    <s v="Export"/>
    <s v="Indian Ocean Islands"/>
    <s v="Reunion"/>
    <s v="Reunion"/>
    <x v="11"/>
    <x v="0"/>
    <s v="Direct"/>
    <n v="2"/>
    <n v="4"/>
    <n v="8.65"/>
  </r>
  <r>
    <s v="Export"/>
    <s v="Japan"/>
    <s v="Japan"/>
    <s v="Hakata"/>
    <x v="48"/>
    <x v="0"/>
    <s v="Direct"/>
    <n v="660"/>
    <n v="1320"/>
    <n v="16984.178899999999"/>
  </r>
  <r>
    <s v="Export"/>
    <s v="Japan"/>
    <s v="Japan"/>
    <s v="Japan - other"/>
    <x v="70"/>
    <x v="2"/>
    <s v="Direct"/>
    <n v="1"/>
    <n v="0"/>
    <n v="20981.67"/>
  </r>
  <r>
    <s v="Export"/>
    <s v="Japan"/>
    <s v="Japan"/>
    <s v="Japan - other"/>
    <x v="6"/>
    <x v="0"/>
    <s v="Direct"/>
    <n v="1"/>
    <n v="1"/>
    <n v="18.34"/>
  </r>
  <r>
    <s v="Export"/>
    <s v="Japan"/>
    <s v="Japan"/>
    <s v="Kobe"/>
    <x v="74"/>
    <x v="2"/>
    <s v="Direct"/>
    <n v="2"/>
    <n v="0"/>
    <n v="49814.77"/>
  </r>
  <r>
    <s v="Export"/>
    <s v="Japan"/>
    <s v="Japan"/>
    <s v="Kobe"/>
    <x v="74"/>
    <x v="0"/>
    <s v="Direct"/>
    <n v="2"/>
    <n v="2"/>
    <n v="43.89"/>
  </r>
  <r>
    <s v="Export"/>
    <s v="Japan"/>
    <s v="Japan"/>
    <s v="Kobe"/>
    <x v="37"/>
    <x v="0"/>
    <s v="Direct"/>
    <n v="2"/>
    <n v="2"/>
    <n v="27.05"/>
  </r>
  <r>
    <s v="Export"/>
    <s v="Japan"/>
    <s v="Japan"/>
    <s v="Kobe"/>
    <x v="71"/>
    <x v="0"/>
    <s v="Direct"/>
    <n v="4"/>
    <n v="4"/>
    <n v="81.77"/>
  </r>
  <r>
    <s v="Export"/>
    <s v="Japan"/>
    <s v="Japan"/>
    <s v="Kobe"/>
    <x v="19"/>
    <x v="0"/>
    <s v="Direct"/>
    <n v="1"/>
    <n v="2"/>
    <n v="23.72"/>
  </r>
  <r>
    <s v="Export"/>
    <s v="Japan"/>
    <s v="Japan"/>
    <s v="Kobe"/>
    <x v="45"/>
    <x v="0"/>
    <s v="Direct"/>
    <n v="1"/>
    <n v="1"/>
    <n v="20.36"/>
  </r>
  <r>
    <s v="Export"/>
    <s v="Japan"/>
    <s v="Japan"/>
    <s v="Kobe"/>
    <x v="8"/>
    <x v="1"/>
    <s v="Direct"/>
    <n v="1"/>
    <n v="0"/>
    <n v="3.5"/>
  </r>
  <r>
    <s v="Export"/>
    <s v="Japan"/>
    <s v="Japan"/>
    <s v="Matsuyama"/>
    <x v="48"/>
    <x v="0"/>
    <s v="Direct"/>
    <n v="3"/>
    <n v="6"/>
    <n v="88.86"/>
  </r>
  <r>
    <s v="Export"/>
    <s v="Japan"/>
    <s v="Japan"/>
    <s v="Moji"/>
    <x v="71"/>
    <x v="0"/>
    <s v="Direct"/>
    <n v="1"/>
    <n v="1"/>
    <n v="23.55"/>
  </r>
  <r>
    <s v="Export"/>
    <s v="Japan"/>
    <s v="Japan"/>
    <s v="Nagoya"/>
    <x v="48"/>
    <x v="0"/>
    <s v="Direct"/>
    <n v="96"/>
    <n v="192"/>
    <n v="2382.2601"/>
  </r>
  <r>
    <s v="Export"/>
    <s v="Japan"/>
    <s v="Japan"/>
    <s v="Nagoya"/>
    <x v="68"/>
    <x v="0"/>
    <s v="Direct"/>
    <n v="54"/>
    <n v="108"/>
    <n v="1417.01"/>
  </r>
  <r>
    <s v="Export"/>
    <s v="Japan"/>
    <s v="Japan"/>
    <s v="Nagoya"/>
    <x v="44"/>
    <x v="0"/>
    <s v="Direct"/>
    <n v="76"/>
    <n v="76"/>
    <n v="1650.47"/>
  </r>
  <r>
    <s v="Export"/>
    <s v="Japan"/>
    <s v="Japan"/>
    <s v="Nagoya"/>
    <x v="31"/>
    <x v="0"/>
    <s v="Direct"/>
    <n v="11"/>
    <n v="22"/>
    <n v="315.82"/>
  </r>
  <r>
    <s v="Export"/>
    <s v="Japan"/>
    <s v="Japan"/>
    <s v="Nagoya"/>
    <x v="40"/>
    <x v="0"/>
    <s v="Direct"/>
    <n v="2"/>
    <n v="2"/>
    <n v="40.18"/>
  </r>
  <r>
    <s v="Export"/>
    <s v="Japan"/>
    <s v="Japan"/>
    <s v="Osaka"/>
    <x v="74"/>
    <x v="0"/>
    <s v="Direct"/>
    <n v="30"/>
    <n v="30"/>
    <n v="639.46"/>
  </r>
  <r>
    <s v="Export"/>
    <s v="Japan"/>
    <s v="Japan"/>
    <s v="Osaka"/>
    <x v="22"/>
    <x v="0"/>
    <s v="Direct"/>
    <n v="1"/>
    <n v="2"/>
    <n v="23.94"/>
  </r>
  <r>
    <s v="Export"/>
    <s v="Japan"/>
    <s v="Japan"/>
    <s v="Osaka"/>
    <x v="38"/>
    <x v="0"/>
    <s v="Direct"/>
    <n v="2"/>
    <n v="2"/>
    <n v="43.99"/>
  </r>
  <r>
    <s v="Export"/>
    <s v="Japan"/>
    <s v="Japan"/>
    <s v="Osaka"/>
    <x v="62"/>
    <x v="0"/>
    <s v="Direct"/>
    <n v="5"/>
    <n v="7"/>
    <n v="80.811999999999998"/>
  </r>
  <r>
    <s v="Export"/>
    <s v="Japan"/>
    <s v="Japan"/>
    <s v="Osaka"/>
    <x v="36"/>
    <x v="0"/>
    <s v="Direct"/>
    <n v="4"/>
    <n v="4"/>
    <n v="85.028000000000006"/>
  </r>
  <r>
    <s v="Export"/>
    <s v="Japan"/>
    <s v="Japan"/>
    <s v="Otaru"/>
    <x v="51"/>
    <x v="0"/>
    <s v="Direct"/>
    <n v="12"/>
    <n v="12"/>
    <n v="246.23400000000001"/>
  </r>
  <r>
    <s v="Export"/>
    <s v="Japan"/>
    <s v="Japan"/>
    <s v="Tokuyama"/>
    <x v="42"/>
    <x v="0"/>
    <s v="Direct"/>
    <n v="5"/>
    <n v="5"/>
    <n v="109.25"/>
  </r>
  <r>
    <s v="Export"/>
    <s v="Japan"/>
    <s v="Japan"/>
    <s v="Tokyo"/>
    <x v="68"/>
    <x v="0"/>
    <s v="Direct"/>
    <n v="16"/>
    <n v="32"/>
    <n v="459.92"/>
  </r>
  <r>
    <s v="Export"/>
    <s v="Japan"/>
    <s v="Japan"/>
    <s v="Tokyo"/>
    <x v="31"/>
    <x v="0"/>
    <s v="Direct"/>
    <n v="44"/>
    <n v="88"/>
    <n v="1288.78"/>
  </r>
  <r>
    <s v="Export"/>
    <s v="Indian Ocean Islands"/>
    <s v="Christmas Island"/>
    <s v="Christmas Island "/>
    <x v="46"/>
    <x v="1"/>
    <s v="Direct"/>
    <n v="2"/>
    <n v="0"/>
    <n v="0.59"/>
  </r>
  <r>
    <s v="Export"/>
    <s v="Indian Ocean Islands"/>
    <s v="Christmas Island"/>
    <s v="Christmas Island "/>
    <x v="25"/>
    <x v="0"/>
    <s v="Direct"/>
    <n v="1"/>
    <n v="1"/>
    <n v="17.079999999999998"/>
  </r>
  <r>
    <s v="Export"/>
    <s v="Indian Ocean Islands"/>
    <s v="Christmas Island"/>
    <s v="Christmas Island "/>
    <x v="23"/>
    <x v="2"/>
    <s v="Direct"/>
    <n v="2"/>
    <n v="0"/>
    <n v="4337.13"/>
  </r>
  <r>
    <s v="Export"/>
    <s v="Indian Ocean Islands"/>
    <s v="Christmas Island"/>
    <s v="Christmas Island "/>
    <x v="23"/>
    <x v="0"/>
    <s v="Direct"/>
    <n v="22"/>
    <n v="22"/>
    <n v="493.84399999999999"/>
  </r>
  <r>
    <s v="Export"/>
    <s v="Indian Ocean Islands"/>
    <s v="Christmas Island"/>
    <s v="Christmas Island "/>
    <x v="4"/>
    <x v="1"/>
    <s v="Direct"/>
    <n v="3"/>
    <n v="0"/>
    <n v="1.48"/>
  </r>
  <r>
    <s v="Export"/>
    <s v="Indian Ocean Islands"/>
    <s v="Christmas Island"/>
    <s v="Christmas Island "/>
    <x v="4"/>
    <x v="0"/>
    <s v="Direct"/>
    <n v="16"/>
    <n v="17"/>
    <n v="187.21899999999999"/>
  </r>
  <r>
    <s v="Export"/>
    <s v="Indian Ocean Islands"/>
    <s v="Christmas Island"/>
    <s v="Christmas Island "/>
    <x v="8"/>
    <x v="0"/>
    <s v="Direct"/>
    <n v="1"/>
    <n v="1"/>
    <n v="7.95"/>
  </r>
  <r>
    <s v="Export"/>
    <s v="Indian Ocean Islands"/>
    <s v="Cocos Island"/>
    <s v="Cocos Island "/>
    <x v="27"/>
    <x v="1"/>
    <s v="Direct"/>
    <n v="2"/>
    <n v="0"/>
    <n v="0.97"/>
  </r>
  <r>
    <s v="Export"/>
    <s v="Indian Ocean Islands"/>
    <s v="Cocos Island"/>
    <s v="Cocos Island "/>
    <x v="22"/>
    <x v="0"/>
    <s v="Direct"/>
    <n v="1"/>
    <n v="1"/>
    <n v="13.672000000000001"/>
  </r>
  <r>
    <s v="Export"/>
    <s v="Indian Ocean Islands"/>
    <s v="Cocos Island"/>
    <s v="Cocos Island "/>
    <x v="25"/>
    <x v="1"/>
    <s v="Direct"/>
    <n v="7"/>
    <n v="0"/>
    <n v="4.6100000000000003"/>
  </r>
  <r>
    <s v="Export"/>
    <s v="Indian Ocean Islands"/>
    <s v="Cocos Island"/>
    <s v="Cocos Island "/>
    <x v="25"/>
    <x v="0"/>
    <s v="Direct"/>
    <n v="1"/>
    <n v="1"/>
    <n v="15"/>
  </r>
  <r>
    <s v="Export"/>
    <s v="Indian Ocean Islands"/>
    <s v="Cocos Island"/>
    <s v="Cocos Island "/>
    <x v="17"/>
    <x v="1"/>
    <s v="Direct"/>
    <n v="8"/>
    <n v="0"/>
    <n v="3.29"/>
  </r>
  <r>
    <s v="Export"/>
    <s v="Indian Ocean Islands"/>
    <s v="Cocos Island"/>
    <s v="Cocos Island "/>
    <x v="17"/>
    <x v="0"/>
    <s v="Direct"/>
    <n v="7"/>
    <n v="7"/>
    <n v="66.605000000000004"/>
  </r>
  <r>
    <s v="Export"/>
    <s v="Indian Ocean Islands"/>
    <s v="Cocos Island"/>
    <s v="Cocos Island "/>
    <x v="62"/>
    <x v="0"/>
    <s v="Direct"/>
    <n v="11"/>
    <n v="11"/>
    <n v="162.142"/>
  </r>
  <r>
    <s v="Export"/>
    <s v="Indian Ocean Islands"/>
    <s v="Cocos Island"/>
    <s v="Cocos Island "/>
    <x v="12"/>
    <x v="0"/>
    <s v="Direct"/>
    <n v="7"/>
    <n v="7"/>
    <n v="50.982999999999997"/>
  </r>
  <r>
    <s v="Export"/>
    <s v="Indian Ocean Islands"/>
    <s v="Maldive Islands"/>
    <s v="Male"/>
    <x v="72"/>
    <x v="2"/>
    <s v="Direct"/>
    <n v="2"/>
    <n v="0"/>
    <n v="12174.06"/>
  </r>
  <r>
    <s v="Export"/>
    <s v="Indian Ocean Islands"/>
    <s v="Maldive Islands"/>
    <s v="Male"/>
    <x v="25"/>
    <x v="0"/>
    <s v="Direct"/>
    <n v="1"/>
    <n v="1"/>
    <n v="14.28"/>
  </r>
  <r>
    <s v="Export"/>
    <s v="Indian Ocean Islands"/>
    <s v="Mauritius"/>
    <s v="Port Louis"/>
    <x v="51"/>
    <x v="0"/>
    <s v="Direct"/>
    <n v="1"/>
    <n v="1"/>
    <n v="18.62"/>
  </r>
  <r>
    <s v="Export"/>
    <s v="Indian Ocean Islands"/>
    <s v="Mauritius"/>
    <s v="Port Louis"/>
    <x v="4"/>
    <x v="0"/>
    <s v="Direct"/>
    <n v="1"/>
    <n v="2"/>
    <n v="5.085"/>
  </r>
  <r>
    <s v="Export"/>
    <s v="Indian Ocean Islands"/>
    <s v="Reunion"/>
    <s v="Pointe Des Galets"/>
    <x v="22"/>
    <x v="0"/>
    <s v="Direct"/>
    <n v="4"/>
    <n v="8"/>
    <n v="112.133"/>
  </r>
  <r>
    <s v="Export"/>
    <s v="Indian Ocean Islands"/>
    <s v="Reunion"/>
    <s v="Reunion"/>
    <x v="71"/>
    <x v="0"/>
    <s v="Direct"/>
    <n v="1"/>
    <n v="1"/>
    <n v="19.2"/>
  </r>
  <r>
    <s v="Export"/>
    <s v="Japan"/>
    <s v="Japan"/>
    <s v="Hachinohe"/>
    <x v="55"/>
    <x v="0"/>
    <s v="Direct"/>
    <n v="1"/>
    <n v="1"/>
    <n v="11.93"/>
  </r>
  <r>
    <s v="Export"/>
    <s v="Japan"/>
    <s v="Japan"/>
    <s v="Kobe"/>
    <x v="29"/>
    <x v="0"/>
    <s v="Direct"/>
    <n v="1"/>
    <n v="1"/>
    <n v="11.68"/>
  </r>
  <r>
    <s v="Export"/>
    <s v="Japan"/>
    <s v="Japan"/>
    <s v="Kobe"/>
    <x v="42"/>
    <x v="0"/>
    <s v="Direct"/>
    <n v="49"/>
    <n v="49"/>
    <n v="1035.6610000000001"/>
  </r>
  <r>
    <s v="Export"/>
    <s v="Japan"/>
    <s v="Japan"/>
    <s v="Kobe"/>
    <x v="62"/>
    <x v="0"/>
    <s v="Direct"/>
    <n v="3"/>
    <n v="3"/>
    <n v="30.292999999999999"/>
  </r>
  <r>
    <s v="Export"/>
    <s v="Japan"/>
    <s v="Japan"/>
    <s v="Kobe"/>
    <x v="6"/>
    <x v="0"/>
    <s v="Direct"/>
    <n v="1"/>
    <n v="1"/>
    <n v="18.088000000000001"/>
  </r>
  <r>
    <s v="Export"/>
    <s v="Japan"/>
    <s v="Japan"/>
    <s v="Mizushima"/>
    <x v="6"/>
    <x v="0"/>
    <s v="Direct"/>
    <n v="2"/>
    <n v="4"/>
    <n v="48.51"/>
  </r>
  <r>
    <s v="Export"/>
    <s v="Japan"/>
    <s v="Japan"/>
    <s v="Nagoya"/>
    <x v="19"/>
    <x v="0"/>
    <s v="Direct"/>
    <n v="3"/>
    <n v="3"/>
    <n v="37.18"/>
  </r>
  <r>
    <s v="Export"/>
    <s v="Japan"/>
    <s v="Japan"/>
    <s v="Nagoya"/>
    <x v="45"/>
    <x v="0"/>
    <s v="Direct"/>
    <n v="4"/>
    <n v="4"/>
    <n v="77.209999999999994"/>
  </r>
  <r>
    <s v="Export"/>
    <s v="Japan"/>
    <s v="Japan"/>
    <s v="Naoetsu"/>
    <x v="33"/>
    <x v="2"/>
    <s v="Direct"/>
    <n v="2"/>
    <n v="0"/>
    <n v="15750"/>
  </r>
  <r>
    <s v="Export"/>
    <s v="East Asia"/>
    <s v="China"/>
    <s v="Shanghai"/>
    <x v="73"/>
    <x v="0"/>
    <s v="Direct"/>
    <n v="2"/>
    <n v="4"/>
    <n v="28.91"/>
  </r>
  <r>
    <s v="Export"/>
    <s v="East Asia"/>
    <s v="China"/>
    <s v="Shanghai"/>
    <x v="43"/>
    <x v="0"/>
    <s v="Direct"/>
    <n v="1"/>
    <n v="1"/>
    <n v="4.4286000000000003"/>
  </r>
  <r>
    <s v="Export"/>
    <s v="East Asia"/>
    <s v="China"/>
    <s v="Shanghai"/>
    <x v="46"/>
    <x v="0"/>
    <s v="Direct"/>
    <n v="1"/>
    <n v="1"/>
    <n v="24.507000000000001"/>
  </r>
  <r>
    <s v="Export"/>
    <s v="East Asia"/>
    <s v="China"/>
    <s v="Shanghai"/>
    <x v="25"/>
    <x v="0"/>
    <s v="Direct"/>
    <n v="12"/>
    <n v="24"/>
    <n v="311.39999999999998"/>
  </r>
  <r>
    <s v="Export"/>
    <s v="East Asia"/>
    <s v="China"/>
    <s v="Shanghai"/>
    <x v="51"/>
    <x v="0"/>
    <s v="Direct"/>
    <n v="179"/>
    <n v="339"/>
    <n v="4803.34"/>
  </r>
  <r>
    <s v="Export"/>
    <s v="East Asia"/>
    <s v="China"/>
    <s v="Shanghai"/>
    <x v="31"/>
    <x v="0"/>
    <s v="Direct"/>
    <n v="286"/>
    <n v="571"/>
    <n v="7285.1660000000002"/>
  </r>
  <r>
    <s v="Export"/>
    <s v="East Asia"/>
    <s v="China"/>
    <s v="Shanghai"/>
    <x v="38"/>
    <x v="0"/>
    <s v="Direct"/>
    <n v="1"/>
    <n v="2"/>
    <n v="28.34"/>
  </r>
  <r>
    <s v="Export"/>
    <s v="East Asia"/>
    <s v="China"/>
    <s v="Shanghai"/>
    <x v="8"/>
    <x v="0"/>
    <s v="Direct"/>
    <n v="1"/>
    <n v="2"/>
    <n v="24.75"/>
  </r>
  <r>
    <s v="Export"/>
    <s v="East Asia"/>
    <s v="China"/>
    <s v="Shekou"/>
    <x v="17"/>
    <x v="0"/>
    <s v="Direct"/>
    <n v="2"/>
    <n v="4"/>
    <n v="25.54"/>
  </r>
  <r>
    <s v="Export"/>
    <s v="East Asia"/>
    <s v="China"/>
    <s v="Shekou"/>
    <x v="36"/>
    <x v="0"/>
    <s v="Direct"/>
    <n v="3"/>
    <n v="3"/>
    <n v="61.8"/>
  </r>
  <r>
    <s v="Export"/>
    <s v="East Asia"/>
    <s v="China"/>
    <s v="Taiping"/>
    <x v="51"/>
    <x v="0"/>
    <s v="Direct"/>
    <n v="547"/>
    <n v="1068"/>
    <n v="14954.97"/>
  </r>
  <r>
    <s v="Export"/>
    <s v="East Asia"/>
    <s v="China"/>
    <s v="Taiping"/>
    <x v="31"/>
    <x v="0"/>
    <s v="Direct"/>
    <n v="106"/>
    <n v="212"/>
    <n v="3100.88"/>
  </r>
  <r>
    <s v="Export"/>
    <s v="East Asia"/>
    <s v="China"/>
    <s v="Taiping"/>
    <x v="69"/>
    <x v="0"/>
    <s v="Direct"/>
    <n v="20"/>
    <n v="40"/>
    <n v="590"/>
  </r>
  <r>
    <s v="Export"/>
    <s v="East Asia"/>
    <s v="China"/>
    <s v="Tianjinxingang"/>
    <x v="13"/>
    <x v="0"/>
    <s v="Direct"/>
    <n v="71"/>
    <n v="71"/>
    <n v="1430.0719999999999"/>
  </r>
  <r>
    <s v="Export"/>
    <s v="East Asia"/>
    <s v="China"/>
    <s v="Tianjinxingang"/>
    <x v="8"/>
    <x v="1"/>
    <s v="Direct"/>
    <n v="1"/>
    <n v="0"/>
    <n v="34.700000000000003"/>
  </r>
  <r>
    <s v="Export"/>
    <s v="East Asia"/>
    <s v="China"/>
    <s v="Tianjinxingang"/>
    <x v="8"/>
    <x v="0"/>
    <s v="Direct"/>
    <n v="1"/>
    <n v="2"/>
    <n v="3.66"/>
  </r>
  <r>
    <s v="Export"/>
    <s v="East Asia"/>
    <s v="China"/>
    <s v="Tianjinxingang"/>
    <x v="52"/>
    <x v="0"/>
    <s v="Direct"/>
    <n v="12"/>
    <n v="24"/>
    <n v="243.767"/>
  </r>
  <r>
    <s v="Export"/>
    <s v="East Asia"/>
    <s v="China"/>
    <s v="Wuzhou"/>
    <x v="36"/>
    <x v="0"/>
    <s v="Direct"/>
    <n v="1"/>
    <n v="1"/>
    <n v="20.56"/>
  </r>
  <r>
    <s v="Export"/>
    <s v="East Asia"/>
    <s v="China"/>
    <s v="Xiamen"/>
    <x v="14"/>
    <x v="0"/>
    <s v="Direct"/>
    <n v="1"/>
    <n v="2"/>
    <n v="25.458400000000001"/>
  </r>
  <r>
    <s v="Export"/>
    <s v="East Asia"/>
    <s v="China"/>
    <s v="Xinhui"/>
    <x v="50"/>
    <x v="0"/>
    <s v="Direct"/>
    <n v="4"/>
    <n v="8"/>
    <n v="119.57899999999999"/>
  </r>
  <r>
    <s v="Export"/>
    <s v="East Asia"/>
    <s v="China"/>
    <s v="Yantian"/>
    <x v="14"/>
    <x v="0"/>
    <s v="Direct"/>
    <n v="3"/>
    <n v="4"/>
    <n v="61.106999999999999"/>
  </r>
  <r>
    <s v="Export"/>
    <s v="East Asia"/>
    <s v="China"/>
    <s v="Zhangjiagang"/>
    <x v="25"/>
    <x v="0"/>
    <s v="Direct"/>
    <n v="2"/>
    <n v="4"/>
    <n v="41.07"/>
  </r>
  <r>
    <s v="Export"/>
    <s v="East Asia"/>
    <s v="Hong Kong"/>
    <s v="Hong Kong"/>
    <x v="35"/>
    <x v="0"/>
    <s v="Direct"/>
    <n v="4"/>
    <n v="8"/>
    <n v="69.84"/>
  </r>
  <r>
    <s v="Export"/>
    <s v="East Asia"/>
    <s v="Hong Kong"/>
    <s v="Hong Kong"/>
    <x v="29"/>
    <x v="0"/>
    <s v="Direct"/>
    <n v="4"/>
    <n v="4"/>
    <n v="87.58"/>
  </r>
  <r>
    <s v="Export"/>
    <s v="East Asia"/>
    <s v="Hong Kong"/>
    <s v="Hong Kong"/>
    <x v="3"/>
    <x v="0"/>
    <s v="Direct"/>
    <n v="2"/>
    <n v="3"/>
    <n v="19.917000000000002"/>
  </r>
  <r>
    <s v="Export"/>
    <s v="East Asia"/>
    <s v="Hong Kong"/>
    <s v="Hong Kong"/>
    <x v="66"/>
    <x v="0"/>
    <s v="Direct"/>
    <n v="67"/>
    <n v="69"/>
    <n v="1410.2094"/>
  </r>
  <r>
    <s v="Export"/>
    <s v="East Asia"/>
    <s v="Hong Kong"/>
    <s v="Hong Kong"/>
    <x v="43"/>
    <x v="0"/>
    <s v="Direct"/>
    <n v="5"/>
    <n v="8"/>
    <n v="110.11750000000001"/>
  </r>
  <r>
    <s v="Export"/>
    <s v="East Asia"/>
    <s v="Hong Kong"/>
    <s v="Hong Kong"/>
    <x v="51"/>
    <x v="0"/>
    <s v="Direct"/>
    <n v="3"/>
    <n v="3"/>
    <n v="56.45"/>
  </r>
  <r>
    <s v="Export"/>
    <s v="East Asia"/>
    <s v="Hong Kong"/>
    <s v="Hong Kong"/>
    <x v="38"/>
    <x v="0"/>
    <s v="Direct"/>
    <n v="16"/>
    <n v="16"/>
    <n v="309.60000000000002"/>
  </r>
  <r>
    <s v="Export"/>
    <s v="East Asia"/>
    <s v="Korea, Republic of"/>
    <s v="Busan"/>
    <x v="3"/>
    <x v="0"/>
    <s v="Direct"/>
    <n v="6"/>
    <n v="8"/>
    <n v="96.120999999999995"/>
  </r>
  <r>
    <s v="Export"/>
    <s v="East Asia"/>
    <s v="Korea, Republic of"/>
    <s v="Busan"/>
    <x v="66"/>
    <x v="0"/>
    <s v="Direct"/>
    <n v="10"/>
    <n v="10"/>
    <n v="179.34780000000001"/>
  </r>
  <r>
    <s v="Export"/>
    <s v="East Asia"/>
    <s v="Korea, Republic of"/>
    <s v="Busan"/>
    <x v="43"/>
    <x v="0"/>
    <s v="Direct"/>
    <n v="1"/>
    <n v="1"/>
    <n v="8.3330000000000002"/>
  </r>
  <r>
    <s v="Export"/>
    <s v="East Asia"/>
    <s v="Korea, Republic of"/>
    <s v="Busan"/>
    <x v="61"/>
    <x v="0"/>
    <s v="Direct"/>
    <n v="23"/>
    <n v="23"/>
    <n v="526"/>
  </r>
  <r>
    <s v="Export"/>
    <s v="Japan"/>
    <s v="Japan"/>
    <s v="Osaka"/>
    <x v="14"/>
    <x v="0"/>
    <s v="Direct"/>
    <n v="35"/>
    <n v="39"/>
    <n v="618.32039999999995"/>
  </r>
  <r>
    <s v="Export"/>
    <s v="Japan"/>
    <s v="Japan"/>
    <s v="Sendai"/>
    <x v="48"/>
    <x v="0"/>
    <s v="Direct"/>
    <n v="71"/>
    <n v="142"/>
    <n v="1992.69"/>
  </r>
  <r>
    <s v="Export"/>
    <s v="Japan"/>
    <s v="Japan"/>
    <s v="Tokyo"/>
    <x v="17"/>
    <x v="0"/>
    <s v="Direct"/>
    <n v="2"/>
    <n v="4"/>
    <n v="36.359000000000002"/>
  </r>
  <r>
    <s v="Export"/>
    <s v="Japan"/>
    <s v="Japan"/>
    <s v="Tokyo"/>
    <x v="62"/>
    <x v="0"/>
    <s v="Direct"/>
    <n v="4"/>
    <n v="4"/>
    <n v="48.276000000000003"/>
  </r>
  <r>
    <s v="Export"/>
    <s v="Japan"/>
    <s v="Japan"/>
    <s v="Tokyo"/>
    <x v="6"/>
    <x v="0"/>
    <s v="Direct"/>
    <n v="1"/>
    <n v="1"/>
    <n v="5.65"/>
  </r>
  <r>
    <s v="Export"/>
    <s v="Japan"/>
    <s v="Japan"/>
    <s v="Tokyo"/>
    <x v="40"/>
    <x v="0"/>
    <s v="Direct"/>
    <n v="2"/>
    <n v="2"/>
    <n v="41"/>
  </r>
  <r>
    <s v="Export"/>
    <s v="Japan"/>
    <s v="Japan"/>
    <s v="Tomakomai"/>
    <x v="38"/>
    <x v="0"/>
    <s v="Direct"/>
    <n v="5"/>
    <n v="5"/>
    <n v="102"/>
  </r>
  <r>
    <s v="Export"/>
    <s v="Japan"/>
    <s v="Japan"/>
    <s v="Tomakomai"/>
    <x v="62"/>
    <x v="0"/>
    <s v="Direct"/>
    <n v="1"/>
    <n v="1"/>
    <n v="6.1280000000000001"/>
  </r>
  <r>
    <s v="Export"/>
    <s v="Japan"/>
    <s v="Japan"/>
    <s v="Tomakomai"/>
    <x v="9"/>
    <x v="0"/>
    <s v="Direct"/>
    <n v="4"/>
    <n v="4"/>
    <n v="49.71"/>
  </r>
  <r>
    <s v="Export"/>
    <s v="Japan"/>
    <s v="Japan"/>
    <s v="Yokkaichi"/>
    <x v="71"/>
    <x v="0"/>
    <s v="Direct"/>
    <n v="1"/>
    <n v="1"/>
    <n v="22.5"/>
  </r>
  <r>
    <s v="Export"/>
    <s v="Japan"/>
    <s v="Japan"/>
    <s v="Yokohama"/>
    <x v="2"/>
    <x v="0"/>
    <s v="Direct"/>
    <n v="2"/>
    <n v="3"/>
    <n v="17.242000000000001"/>
  </r>
  <r>
    <s v="Export"/>
    <s v="Japan"/>
    <s v="Japan"/>
    <s v="Yokohama"/>
    <x v="51"/>
    <x v="0"/>
    <s v="Direct"/>
    <n v="3"/>
    <n v="5"/>
    <n v="79.966999999999999"/>
  </r>
  <r>
    <s v="Export"/>
    <s v="Japan"/>
    <s v="Japan"/>
    <s v="Yokohama"/>
    <x v="37"/>
    <x v="0"/>
    <s v="Direct"/>
    <n v="1"/>
    <n v="1"/>
    <n v="19.760000000000002"/>
  </r>
  <r>
    <s v="Export"/>
    <s v="Japan"/>
    <s v="Japan"/>
    <s v="Yokohama"/>
    <x v="71"/>
    <x v="0"/>
    <s v="Direct"/>
    <n v="1"/>
    <n v="1"/>
    <n v="23.61"/>
  </r>
  <r>
    <s v="Export"/>
    <s v="Mediterranean"/>
    <s v="Albania"/>
    <s v="Durres"/>
    <x v="7"/>
    <x v="0"/>
    <s v="Direct"/>
    <n v="1"/>
    <n v="1"/>
    <n v="0.62"/>
  </r>
  <r>
    <s v="Export"/>
    <s v="Mediterranean"/>
    <s v="Italy"/>
    <s v="Bari"/>
    <x v="2"/>
    <x v="0"/>
    <s v="Direct"/>
    <n v="1"/>
    <n v="1"/>
    <n v="2.8"/>
  </r>
  <r>
    <s v="Export"/>
    <s v="Mediterranean"/>
    <s v="Italy"/>
    <s v="Genoa"/>
    <x v="27"/>
    <x v="0"/>
    <s v="Direct"/>
    <n v="1"/>
    <n v="1"/>
    <n v="2.72"/>
  </r>
  <r>
    <s v="Export"/>
    <s v="Mediterranean"/>
    <s v="Italy"/>
    <s v="Italy - other"/>
    <x v="52"/>
    <x v="0"/>
    <s v="Direct"/>
    <n v="4"/>
    <n v="4"/>
    <n v="80.989999999999995"/>
  </r>
  <r>
    <s v="Export"/>
    <s v="Mediterranean"/>
    <s v="Italy"/>
    <s v="La Spezia"/>
    <x v="3"/>
    <x v="0"/>
    <s v="Direct"/>
    <n v="11"/>
    <n v="22"/>
    <n v="238.92"/>
  </r>
  <r>
    <s v="Export"/>
    <s v="Mediterranean"/>
    <s v="Italy"/>
    <s v="La Spezia"/>
    <x v="18"/>
    <x v="0"/>
    <s v="Direct"/>
    <n v="1"/>
    <n v="2"/>
    <n v="18.48"/>
  </r>
  <r>
    <s v="Export"/>
    <s v="Mediterranean"/>
    <s v="Italy"/>
    <s v="Naples"/>
    <x v="42"/>
    <x v="0"/>
    <s v="Direct"/>
    <n v="3"/>
    <n v="3"/>
    <n v="45.485999999999997"/>
  </r>
  <r>
    <s v="Export"/>
    <s v="Mediterranean"/>
    <s v="Italy"/>
    <s v="Trieste"/>
    <x v="4"/>
    <x v="0"/>
    <s v="Direct"/>
    <n v="6"/>
    <n v="8"/>
    <n v="19.645"/>
  </r>
  <r>
    <s v="Export"/>
    <s v="Mediterranean"/>
    <s v="Turkey"/>
    <s v="Istanbul"/>
    <x v="2"/>
    <x v="0"/>
    <s v="Direct"/>
    <n v="2"/>
    <n v="2"/>
    <n v="44.567"/>
  </r>
  <r>
    <s v="Export"/>
    <s v="Mediterranean"/>
    <s v="Turkey"/>
    <s v="IZMIT"/>
    <x v="2"/>
    <x v="0"/>
    <s v="Direct"/>
    <n v="3"/>
    <n v="5"/>
    <n v="3.6633"/>
  </r>
  <r>
    <s v="Export"/>
    <s v="Mediterranean"/>
    <s v="Turkey"/>
    <s v="Turkey - other"/>
    <x v="38"/>
    <x v="0"/>
    <s v="Direct"/>
    <n v="2"/>
    <n v="2"/>
    <n v="47.960999999999999"/>
  </r>
  <r>
    <s v="Export"/>
    <s v="Middle East"/>
    <s v="Bahrain"/>
    <s v="Bahrain - other"/>
    <x v="7"/>
    <x v="0"/>
    <s v="Direct"/>
    <n v="1"/>
    <n v="1"/>
    <n v="4.2"/>
  </r>
  <r>
    <s v="Export"/>
    <s v="Middle East"/>
    <s v="Iraq"/>
    <s v="Umm Qasr"/>
    <x v="2"/>
    <x v="0"/>
    <s v="Direct"/>
    <n v="2"/>
    <n v="4"/>
    <n v="20"/>
  </r>
  <r>
    <s v="Export"/>
    <s v="Middle East"/>
    <s v="Jordan"/>
    <s v="Aqabah"/>
    <x v="8"/>
    <x v="1"/>
    <s v="Direct"/>
    <n v="3"/>
    <n v="0"/>
    <n v="181.29599999999999"/>
  </r>
  <r>
    <s v="Export"/>
    <s v="Middle East"/>
    <s v="Kuwait"/>
    <s v="Kuwait"/>
    <x v="49"/>
    <x v="2"/>
    <s v="Direct"/>
    <n v="1"/>
    <n v="0"/>
    <n v="2301.6999999999998"/>
  </r>
  <r>
    <s v="Export"/>
    <s v="Middle East"/>
    <s v="Kuwait"/>
    <s v="Kuwait"/>
    <x v="75"/>
    <x v="1"/>
    <s v="Direct"/>
    <n v="50931"/>
    <n v="0"/>
    <n v="2546.5500000000002"/>
  </r>
  <r>
    <s v="Export"/>
    <s v="Middle East"/>
    <s v="Kuwait"/>
    <s v="Kuwait"/>
    <x v="4"/>
    <x v="1"/>
    <s v="Direct"/>
    <n v="1"/>
    <n v="0"/>
    <n v="8"/>
  </r>
  <r>
    <s v="Export"/>
    <s v="Middle East"/>
    <s v="Qatar"/>
    <s v="Doha"/>
    <x v="22"/>
    <x v="0"/>
    <s v="Direct"/>
    <n v="8"/>
    <n v="16"/>
    <n v="229.1918"/>
  </r>
  <r>
    <s v="Export"/>
    <s v="Middle East"/>
    <s v="Qatar"/>
    <s v="Hamad"/>
    <x v="22"/>
    <x v="0"/>
    <s v="Direct"/>
    <n v="91"/>
    <n v="182"/>
    <n v="2746.4315999999999"/>
  </r>
  <r>
    <s v="Export"/>
    <s v="Middle East"/>
    <s v="Saudi Arabia"/>
    <s v="King Abdullah City"/>
    <x v="14"/>
    <x v="0"/>
    <s v="Direct"/>
    <n v="5"/>
    <n v="10"/>
    <n v="133.2535"/>
  </r>
  <r>
    <s v="Export"/>
    <s v="Japan"/>
    <s v="Japan"/>
    <s v="Tomakomai"/>
    <x v="14"/>
    <x v="0"/>
    <s v="Direct"/>
    <n v="3"/>
    <n v="3"/>
    <n v="60.265099999999997"/>
  </r>
  <r>
    <s v="Export"/>
    <s v="Japan"/>
    <s v="Japan"/>
    <s v="Tomakomai"/>
    <x v="48"/>
    <x v="0"/>
    <s v="Direct"/>
    <n v="475"/>
    <n v="950"/>
    <n v="13289.46"/>
  </r>
  <r>
    <s v="Export"/>
    <s v="Japan"/>
    <s v="Japan"/>
    <s v="Tomakomai"/>
    <x v="68"/>
    <x v="0"/>
    <s v="Direct"/>
    <n v="12"/>
    <n v="20"/>
    <n v="276.89999999999998"/>
  </r>
  <r>
    <s v="Export"/>
    <s v="Japan"/>
    <s v="Japan"/>
    <s v="Yatsushiro"/>
    <x v="48"/>
    <x v="0"/>
    <s v="Direct"/>
    <n v="11"/>
    <n v="22"/>
    <n v="284.98"/>
  </r>
  <r>
    <s v="Export"/>
    <s v="Japan"/>
    <s v="Japan"/>
    <s v="Yokkaichi"/>
    <x v="36"/>
    <x v="0"/>
    <s v="Direct"/>
    <n v="8"/>
    <n v="8"/>
    <n v="169.32"/>
  </r>
  <r>
    <s v="Export"/>
    <s v="Japan"/>
    <s v="Japan"/>
    <s v="Yokohama"/>
    <x v="29"/>
    <x v="0"/>
    <s v="Direct"/>
    <n v="7"/>
    <n v="7"/>
    <n v="137.02000000000001"/>
  </r>
  <r>
    <s v="Export"/>
    <s v="Japan"/>
    <s v="Japan"/>
    <s v="Yokohama"/>
    <x v="42"/>
    <x v="0"/>
    <s v="Direct"/>
    <n v="53"/>
    <n v="53"/>
    <n v="1176.6645000000001"/>
  </r>
  <r>
    <s v="Export"/>
    <s v="Japan"/>
    <s v="Japan"/>
    <s v="Yokohama"/>
    <x v="38"/>
    <x v="0"/>
    <s v="Direct"/>
    <n v="9"/>
    <n v="9"/>
    <n v="184.45"/>
  </r>
  <r>
    <s v="Export"/>
    <s v="Japan"/>
    <s v="Japan"/>
    <s v="Yokohama"/>
    <x v="12"/>
    <x v="0"/>
    <s v="Direct"/>
    <n v="1"/>
    <n v="1"/>
    <n v="10"/>
  </r>
  <r>
    <s v="Export"/>
    <s v="Japan"/>
    <s v="Japan"/>
    <s v="Yokohama"/>
    <x v="36"/>
    <x v="0"/>
    <s v="Direct"/>
    <n v="4"/>
    <n v="4"/>
    <n v="89.537999999999997"/>
  </r>
  <r>
    <s v="Export"/>
    <s v="Mediterranean"/>
    <s v="Greece"/>
    <s v="Piraeus"/>
    <x v="2"/>
    <x v="0"/>
    <s v="Direct"/>
    <n v="1"/>
    <n v="1"/>
    <n v="10.39"/>
  </r>
  <r>
    <s v="Export"/>
    <s v="Mediterranean"/>
    <s v="Italy"/>
    <s v="Genoa"/>
    <x v="42"/>
    <x v="0"/>
    <s v="Direct"/>
    <n v="6"/>
    <n v="6"/>
    <n v="145.69999999999999"/>
  </r>
  <r>
    <s v="Export"/>
    <s v="Mediterranean"/>
    <s v="Italy"/>
    <s v="Genoa"/>
    <x v="9"/>
    <x v="0"/>
    <s v="Direct"/>
    <n v="1"/>
    <n v="2"/>
    <n v="20.6"/>
  </r>
  <r>
    <s v="Export"/>
    <s v="Mediterranean"/>
    <s v="Italy"/>
    <s v="Italy - other"/>
    <x v="13"/>
    <x v="0"/>
    <s v="Direct"/>
    <n v="3"/>
    <n v="3"/>
    <n v="67.364999999999995"/>
  </r>
  <r>
    <s v="Export"/>
    <s v="Mediterranean"/>
    <s v="Italy"/>
    <s v="La Spezia"/>
    <x v="2"/>
    <x v="0"/>
    <s v="Direct"/>
    <n v="1"/>
    <n v="1"/>
    <n v="6.3"/>
  </r>
  <r>
    <s v="Export"/>
    <s v="Mediterranean"/>
    <s v="Italy"/>
    <s v="La Spezia"/>
    <x v="31"/>
    <x v="0"/>
    <s v="Direct"/>
    <n v="2"/>
    <n v="3"/>
    <n v="42.64"/>
  </r>
  <r>
    <s v="Export"/>
    <s v="Mediterranean"/>
    <s v="Turkey"/>
    <s v="Izmir"/>
    <x v="0"/>
    <x v="0"/>
    <s v="Direct"/>
    <n v="2"/>
    <n v="4"/>
    <n v="3.2829999999999999"/>
  </r>
  <r>
    <s v="Export"/>
    <s v="Mediterranean"/>
    <s v="Turkey"/>
    <s v="Mersin"/>
    <x v="3"/>
    <x v="0"/>
    <s v="Direct"/>
    <n v="20"/>
    <n v="20"/>
    <n v="422"/>
  </r>
  <r>
    <s v="Export"/>
    <s v="Mediterranean"/>
    <s v="Turkey"/>
    <s v="Mersin"/>
    <x v="17"/>
    <x v="0"/>
    <s v="Direct"/>
    <n v="1"/>
    <n v="2"/>
    <n v="11.004"/>
  </r>
  <r>
    <s v="Export"/>
    <s v="Middle East"/>
    <s v="Bahrain"/>
    <s v="Khalifa Bin Salman Pt"/>
    <x v="14"/>
    <x v="0"/>
    <s v="Direct"/>
    <n v="6"/>
    <n v="12"/>
    <n v="149.79069999999999"/>
  </r>
  <r>
    <s v="Export"/>
    <s v="Middle East"/>
    <s v="Israel"/>
    <s v="Eilat"/>
    <x v="49"/>
    <x v="2"/>
    <s v="Direct"/>
    <n v="1"/>
    <n v="0"/>
    <n v="1601.62"/>
  </r>
  <r>
    <s v="Export"/>
    <s v="Middle East"/>
    <s v="Israel"/>
    <s v="Eilat"/>
    <x v="75"/>
    <x v="1"/>
    <s v="Direct"/>
    <n v="7150"/>
    <n v="0"/>
    <n v="357.5"/>
  </r>
  <r>
    <s v="Export"/>
    <s v="Middle East"/>
    <s v="Israel"/>
    <s v="Haifa"/>
    <x v="7"/>
    <x v="0"/>
    <s v="Direct"/>
    <n v="1"/>
    <n v="1"/>
    <n v="3.8149999999999999"/>
  </r>
  <r>
    <s v="Export"/>
    <s v="Middle East"/>
    <s v="Israel"/>
    <s v="Haifa"/>
    <x v="0"/>
    <x v="0"/>
    <s v="Direct"/>
    <n v="15"/>
    <n v="30"/>
    <n v="403.04899999999998"/>
  </r>
  <r>
    <s v="Export"/>
    <s v="Middle East"/>
    <s v="Israel"/>
    <s v="Haifa"/>
    <x v="36"/>
    <x v="0"/>
    <s v="Direct"/>
    <n v="10"/>
    <n v="10"/>
    <n v="205.2"/>
  </r>
  <r>
    <s v="Export"/>
    <s v="Middle East"/>
    <s v="Jordan"/>
    <s v="Aqaba"/>
    <x v="14"/>
    <x v="0"/>
    <s v="Transhipment"/>
    <n v="1"/>
    <n v="2"/>
    <n v="18.709900000000001"/>
  </r>
  <r>
    <s v="Export"/>
    <s v="Middle East"/>
    <s v="Jordan"/>
    <s v="Aqabah"/>
    <x v="14"/>
    <x v="0"/>
    <s v="Direct"/>
    <n v="11"/>
    <n v="20"/>
    <n v="191.47909999999999"/>
  </r>
  <r>
    <s v="Export"/>
    <s v="Middle East"/>
    <s v="Kuwait"/>
    <s v="Kuwait"/>
    <x v="76"/>
    <x v="1"/>
    <s v="Direct"/>
    <n v="145"/>
    <n v="0"/>
    <n v="63.945"/>
  </r>
  <r>
    <s v="Export"/>
    <s v="Middle East"/>
    <s v="Kuwait"/>
    <s v="Kuwait"/>
    <x v="49"/>
    <x v="1"/>
    <s v="Direct"/>
    <n v="1"/>
    <n v="0"/>
    <n v="6"/>
  </r>
  <r>
    <s v="Export"/>
    <s v="Middle East"/>
    <s v="Kuwait"/>
    <s v="Shuaiba"/>
    <x v="22"/>
    <x v="0"/>
    <s v="Direct"/>
    <n v="8"/>
    <n v="16"/>
    <n v="224.95"/>
  </r>
  <r>
    <s v="Export"/>
    <s v="Middle East"/>
    <s v="Kuwait"/>
    <s v="Shuwaikh"/>
    <x v="70"/>
    <x v="2"/>
    <s v="Direct"/>
    <n v="1"/>
    <n v="0"/>
    <n v="9000"/>
  </r>
  <r>
    <s v="Export"/>
    <s v="Middle East"/>
    <s v="Qatar"/>
    <s v="Hamad"/>
    <x v="2"/>
    <x v="0"/>
    <s v="Direct"/>
    <n v="1"/>
    <n v="2"/>
    <n v="1.71"/>
  </r>
  <r>
    <s v="Export"/>
    <s v="Middle East"/>
    <s v="Saudi Arabia"/>
    <s v="Ad Dammam"/>
    <x v="7"/>
    <x v="0"/>
    <s v="Direct"/>
    <n v="1"/>
    <n v="1"/>
    <n v="4.2"/>
  </r>
  <r>
    <s v="Export"/>
    <s v="East Asia"/>
    <s v="Korea, Republic of"/>
    <s v="Busan"/>
    <x v="46"/>
    <x v="0"/>
    <s v="Direct"/>
    <n v="1"/>
    <n v="2"/>
    <n v="19.329999999999998"/>
  </r>
  <r>
    <s v="Export"/>
    <s v="East Asia"/>
    <s v="Korea, Republic of"/>
    <s v="Busan"/>
    <x v="38"/>
    <x v="0"/>
    <s v="Direct"/>
    <n v="30"/>
    <n v="30"/>
    <n v="763.91"/>
  </r>
  <r>
    <s v="Export"/>
    <s v="East Asia"/>
    <s v="Korea, Republic of"/>
    <s v="Busan"/>
    <x v="69"/>
    <x v="0"/>
    <s v="Direct"/>
    <n v="82"/>
    <n v="82"/>
    <n v="1729.95"/>
  </r>
  <r>
    <s v="Export"/>
    <s v="East Asia"/>
    <s v="Korea, Republic of"/>
    <s v="Incheon"/>
    <x v="69"/>
    <x v="2"/>
    <s v="Direct"/>
    <n v="2"/>
    <n v="0"/>
    <n v="107646"/>
  </r>
  <r>
    <s v="Export"/>
    <s v="East Asia"/>
    <s v="Korea, Republic of"/>
    <s v="Korea - Other"/>
    <x v="14"/>
    <x v="0"/>
    <s v="Direct"/>
    <n v="1"/>
    <n v="1"/>
    <n v="17.911999999999999"/>
  </r>
  <r>
    <s v="Export"/>
    <s v="East Asia"/>
    <s v="Korea, Republic of"/>
    <s v="Kwangyang"/>
    <x v="51"/>
    <x v="0"/>
    <s v="Direct"/>
    <n v="1"/>
    <n v="2"/>
    <n v="27.7"/>
  </r>
  <r>
    <s v="Export"/>
    <s v="East Asia"/>
    <s v="Korea, Republic of"/>
    <s v="Kwangyang"/>
    <x v="77"/>
    <x v="0"/>
    <s v="Direct"/>
    <n v="3"/>
    <n v="6"/>
    <n v="67.819999999999993"/>
  </r>
  <r>
    <s v="Export"/>
    <s v="East Asia"/>
    <s v="Korea, Republic of"/>
    <s v="Kwangyang"/>
    <x v="69"/>
    <x v="0"/>
    <s v="Direct"/>
    <n v="20"/>
    <n v="20"/>
    <n v="403.86700000000002"/>
  </r>
  <r>
    <s v="Export"/>
    <s v="East Asia"/>
    <s v="Korea, Republic of"/>
    <s v="South Korea - other"/>
    <x v="69"/>
    <x v="2"/>
    <s v="Direct"/>
    <n v="4"/>
    <n v="0"/>
    <n v="92449"/>
  </r>
  <r>
    <s v="Export"/>
    <s v="East Asia"/>
    <s v="Korea, Republic of"/>
    <s v="Yongin"/>
    <x v="14"/>
    <x v="0"/>
    <s v="Direct"/>
    <n v="17"/>
    <n v="21"/>
    <n v="330.4128"/>
  </r>
  <r>
    <s v="Export"/>
    <s v="East Asia"/>
    <s v="Taiwan"/>
    <s v="Kaohsiung"/>
    <x v="25"/>
    <x v="0"/>
    <s v="Direct"/>
    <n v="2"/>
    <n v="4"/>
    <n v="46.58"/>
  </r>
  <r>
    <s v="Export"/>
    <s v="East Asia"/>
    <s v="Taiwan"/>
    <s v="Kaohsiung"/>
    <x v="2"/>
    <x v="0"/>
    <s v="Direct"/>
    <n v="1"/>
    <n v="2"/>
    <n v="15.36"/>
  </r>
  <r>
    <s v="Export"/>
    <s v="East Asia"/>
    <s v="Taiwan"/>
    <s v="Kaohsiung"/>
    <x v="37"/>
    <x v="0"/>
    <s v="Direct"/>
    <n v="43"/>
    <n v="45"/>
    <n v="889.30600000000004"/>
  </r>
  <r>
    <s v="Export"/>
    <s v="East Asia"/>
    <s v="Taiwan"/>
    <s v="Keelung"/>
    <x v="3"/>
    <x v="0"/>
    <s v="Direct"/>
    <n v="3"/>
    <n v="4"/>
    <n v="1.861"/>
  </r>
  <r>
    <s v="Export"/>
    <s v="East Asia"/>
    <s v="Taiwan"/>
    <s v="Keelung"/>
    <x v="66"/>
    <x v="0"/>
    <s v="Direct"/>
    <n v="3"/>
    <n v="3"/>
    <n v="52.109099999999998"/>
  </r>
  <r>
    <s v="Export"/>
    <s v="East Asia"/>
    <s v="Taiwan"/>
    <s v="Keelung"/>
    <x v="22"/>
    <x v="0"/>
    <s v="Direct"/>
    <n v="1"/>
    <n v="2"/>
    <n v="30.4"/>
  </r>
  <r>
    <s v="Export"/>
    <s v="East Asia"/>
    <s v="Taiwan"/>
    <s v="Keelung"/>
    <x v="14"/>
    <x v="0"/>
    <s v="Direct"/>
    <n v="1"/>
    <n v="1"/>
    <n v="15.8086"/>
  </r>
  <r>
    <s v="Export"/>
    <s v="East Asia"/>
    <s v="Taiwan"/>
    <s v="Keelung"/>
    <x v="31"/>
    <x v="0"/>
    <s v="Direct"/>
    <n v="7"/>
    <n v="11"/>
    <n v="156.51"/>
  </r>
  <r>
    <s v="Export"/>
    <s v="East Asia"/>
    <s v="Taiwan"/>
    <s v="Keelung"/>
    <x v="38"/>
    <x v="0"/>
    <s v="Direct"/>
    <n v="12"/>
    <n v="17"/>
    <n v="304.72000000000003"/>
  </r>
  <r>
    <s v="Export"/>
    <s v="East Asia"/>
    <s v="Taiwan"/>
    <s v="Taichung"/>
    <x v="9"/>
    <x v="0"/>
    <s v="Direct"/>
    <n v="2"/>
    <n v="2"/>
    <n v="40.340000000000003"/>
  </r>
  <r>
    <s v="Export"/>
    <s v="East Asia"/>
    <s v="Taiwan"/>
    <s v="Taichung"/>
    <x v="71"/>
    <x v="0"/>
    <s v="Direct"/>
    <n v="1"/>
    <n v="1"/>
    <n v="25.7"/>
  </r>
  <r>
    <s v="Export"/>
    <s v="East Asia"/>
    <s v="Taiwan"/>
    <s v="Taichung"/>
    <x v="6"/>
    <x v="0"/>
    <s v="Direct"/>
    <n v="61"/>
    <n v="61"/>
    <n v="1179.9194"/>
  </r>
  <r>
    <s v="Export"/>
    <s v="East Asia"/>
    <s v="Taiwan"/>
    <s v="Taichung"/>
    <x v="36"/>
    <x v="0"/>
    <s v="Direct"/>
    <n v="8"/>
    <n v="8"/>
    <n v="164.56"/>
  </r>
  <r>
    <s v="Export"/>
    <s v="East Asia"/>
    <s v="Taiwan"/>
    <s v="Taoyuan"/>
    <x v="25"/>
    <x v="0"/>
    <s v="Direct"/>
    <n v="3"/>
    <n v="6"/>
    <n v="71.245000000000005"/>
  </r>
  <r>
    <s v="Export"/>
    <s v="Eastern Europe and Russia"/>
    <s v="Georgia"/>
    <s v="Poti"/>
    <x v="3"/>
    <x v="0"/>
    <s v="Direct"/>
    <n v="1"/>
    <n v="1"/>
    <n v="5.31"/>
  </r>
  <r>
    <s v="Export"/>
    <s v="Eastern Europe and Russia"/>
    <s v="Kazakhstan"/>
    <s v="Kazakhstan - Other"/>
    <x v="2"/>
    <x v="0"/>
    <s v="Direct"/>
    <n v="1"/>
    <n v="2"/>
    <n v="3.81"/>
  </r>
  <r>
    <s v="Export"/>
    <s v="Eastern Europe and Russia"/>
    <s v="Latvia"/>
    <s v="Riga"/>
    <x v="3"/>
    <x v="0"/>
    <s v="Direct"/>
    <n v="2"/>
    <n v="2"/>
    <n v="35.429000000000002"/>
  </r>
  <r>
    <s v="Export"/>
    <s v="Eastern Europe and Russia"/>
    <s v="Poland"/>
    <s v="Gdynia"/>
    <x v="7"/>
    <x v="0"/>
    <s v="Direct"/>
    <n v="1"/>
    <n v="1"/>
    <n v="5.5"/>
  </r>
  <r>
    <s v="Export"/>
    <s v="Eastern Europe and Russia"/>
    <s v="Poland"/>
    <s v="Gdynia"/>
    <x v="39"/>
    <x v="0"/>
    <s v="Direct"/>
    <n v="1"/>
    <n v="1"/>
    <n v="24"/>
  </r>
  <r>
    <s v="Export"/>
    <s v="Eastern Europe and Russia"/>
    <s v="Romania"/>
    <s v="Constantza"/>
    <x v="3"/>
    <x v="0"/>
    <s v="Direct"/>
    <n v="1"/>
    <n v="1"/>
    <n v="20.2"/>
  </r>
  <r>
    <s v="Export"/>
    <s v="Eastern Europe and Russia"/>
    <s v="Russia"/>
    <s v="St Petersburg"/>
    <x v="9"/>
    <x v="0"/>
    <s v="Direct"/>
    <n v="1"/>
    <n v="1"/>
    <n v="21.195"/>
  </r>
  <r>
    <s v="Export"/>
    <s v="Eastern Europe and Russia"/>
    <s v="Russia"/>
    <s v="Vostochniy"/>
    <x v="17"/>
    <x v="0"/>
    <s v="Direct"/>
    <n v="1"/>
    <n v="1"/>
    <n v="15"/>
  </r>
  <r>
    <s v="Export"/>
    <s v="Middle East"/>
    <s v="Saudi Arabia"/>
    <s v="Damman"/>
    <x v="70"/>
    <x v="2"/>
    <s v="Direct"/>
    <n v="1"/>
    <n v="0"/>
    <n v="65557.3"/>
  </r>
  <r>
    <s v="Export"/>
    <s v="Middle East"/>
    <s v="Saudi Arabia"/>
    <s v="Jeddah"/>
    <x v="29"/>
    <x v="0"/>
    <s v="Direct"/>
    <n v="1"/>
    <n v="1"/>
    <n v="7.98"/>
  </r>
  <r>
    <s v="Export"/>
    <s v="Middle East"/>
    <s v="Saudi Arabia"/>
    <s v="Jeddah"/>
    <x v="17"/>
    <x v="0"/>
    <s v="Direct"/>
    <n v="1"/>
    <n v="1"/>
    <n v="4.4610000000000003"/>
  </r>
  <r>
    <s v="Export"/>
    <s v="Middle East"/>
    <s v="Saudi Arabia"/>
    <s v="Jeddah"/>
    <x v="36"/>
    <x v="0"/>
    <s v="Direct"/>
    <n v="9"/>
    <n v="9"/>
    <n v="194.79"/>
  </r>
  <r>
    <s v="Export"/>
    <s v="Middle East"/>
    <s v="Saudi Arabia"/>
    <s v="King Abdullah City"/>
    <x v="16"/>
    <x v="0"/>
    <s v="Direct"/>
    <n v="1"/>
    <n v="2"/>
    <n v="7.08"/>
  </r>
  <r>
    <s v="Export"/>
    <s v="Middle East"/>
    <s v="United Arab Emirates"/>
    <s v="Abu-Dhabi"/>
    <x v="50"/>
    <x v="0"/>
    <s v="Direct"/>
    <n v="3"/>
    <n v="5"/>
    <n v="57.694000000000003"/>
  </r>
  <r>
    <s v="Export"/>
    <s v="Middle East"/>
    <s v="United Arab Emirates"/>
    <s v="Abu-Dhabi"/>
    <x v="2"/>
    <x v="0"/>
    <s v="Direct"/>
    <n v="1"/>
    <n v="2"/>
    <n v="12.16"/>
  </r>
  <r>
    <s v="Export"/>
    <s v="Middle East"/>
    <s v="United Arab Emirates"/>
    <s v="Dubai"/>
    <x v="54"/>
    <x v="0"/>
    <s v="Direct"/>
    <n v="5"/>
    <n v="10"/>
    <n v="106.25"/>
  </r>
  <r>
    <s v="Export"/>
    <s v="Middle East"/>
    <s v="United Arab Emirates"/>
    <s v="Dubai"/>
    <x v="22"/>
    <x v="0"/>
    <s v="Direct"/>
    <n v="4"/>
    <n v="8"/>
    <n v="107.8"/>
  </r>
  <r>
    <s v="Export"/>
    <s v="Middle East"/>
    <s v="United Arab Emirates"/>
    <s v="Dubai"/>
    <x v="36"/>
    <x v="0"/>
    <s v="Direct"/>
    <n v="7"/>
    <n v="7"/>
    <n v="143.72"/>
  </r>
  <r>
    <s v="Export"/>
    <s v="Middle East"/>
    <s v="United Arab Emirates"/>
    <s v="Jebel Ali"/>
    <x v="43"/>
    <x v="0"/>
    <s v="Direct"/>
    <n v="1"/>
    <n v="1"/>
    <n v="3.9137"/>
  </r>
  <r>
    <s v="Export"/>
    <s v="Middle East"/>
    <s v="United Arab Emirates"/>
    <s v="Mina Khalifa (Abu Dhabi)"/>
    <x v="36"/>
    <x v="0"/>
    <s v="Direct"/>
    <n v="3"/>
    <n v="3"/>
    <n v="61.64"/>
  </r>
  <r>
    <s v="Export"/>
    <s v="Middle East"/>
    <s v="United Arab Emirates"/>
    <s v="Sharjah"/>
    <x v="14"/>
    <x v="0"/>
    <s v="Direct"/>
    <n v="2"/>
    <n v="3"/>
    <n v="40.816299999999998"/>
  </r>
  <r>
    <s v="Export"/>
    <s v="Middle East"/>
    <s v="United Arab Emirates"/>
    <s v="Sharjah"/>
    <x v="11"/>
    <x v="0"/>
    <s v="Direct"/>
    <n v="6"/>
    <n v="12"/>
    <n v="129.69"/>
  </r>
  <r>
    <s v="Export"/>
    <s v="New Zealand"/>
    <s v="New Zealand"/>
    <s v="Auckland"/>
    <x v="29"/>
    <x v="0"/>
    <s v="Direct"/>
    <n v="34"/>
    <n v="34"/>
    <n v="852.35199999999998"/>
  </r>
  <r>
    <s v="Export"/>
    <s v="New Zealand"/>
    <s v="New Zealand"/>
    <s v="Auckland"/>
    <x v="14"/>
    <x v="0"/>
    <s v="Direct"/>
    <n v="18"/>
    <n v="25"/>
    <n v="216.136"/>
  </r>
  <r>
    <s v="Export"/>
    <s v="New Zealand"/>
    <s v="New Zealand"/>
    <s v="Auckland"/>
    <x v="56"/>
    <x v="0"/>
    <s v="Direct"/>
    <n v="1"/>
    <n v="1"/>
    <n v="7.92"/>
  </r>
  <r>
    <s v="Export"/>
    <s v="New Zealand"/>
    <s v="New Zealand"/>
    <s v="Auckland"/>
    <x v="18"/>
    <x v="0"/>
    <s v="Direct"/>
    <n v="2"/>
    <n v="4"/>
    <n v="31.311299999999999"/>
  </r>
  <r>
    <s v="Export"/>
    <s v="New Zealand"/>
    <s v="New Zealand"/>
    <s v="Auckland"/>
    <x v="62"/>
    <x v="0"/>
    <s v="Direct"/>
    <n v="10"/>
    <n v="11"/>
    <n v="85.747100000000003"/>
  </r>
  <r>
    <s v="Export"/>
    <s v="New Zealand"/>
    <s v="New Zealand"/>
    <s v="Auckland"/>
    <x v="12"/>
    <x v="1"/>
    <s v="Direct"/>
    <n v="4"/>
    <n v="0"/>
    <n v="46.02"/>
  </r>
  <r>
    <s v="Export"/>
    <s v="New Zealand"/>
    <s v="New Zealand"/>
    <s v="Auckland"/>
    <x v="7"/>
    <x v="0"/>
    <s v="Direct"/>
    <n v="3"/>
    <n v="3"/>
    <n v="20.288"/>
  </r>
  <r>
    <s v="Export"/>
    <s v="New Zealand"/>
    <s v="New Zealand"/>
    <s v="Auckland"/>
    <x v="0"/>
    <x v="0"/>
    <s v="Direct"/>
    <n v="2"/>
    <n v="3"/>
    <n v="16.957599999999999"/>
  </r>
  <r>
    <s v="Export"/>
    <s v="New Zealand"/>
    <s v="New Zealand"/>
    <s v="Auckland"/>
    <x v="9"/>
    <x v="0"/>
    <s v="Direct"/>
    <n v="2"/>
    <n v="3"/>
    <n v="34.728999999999999"/>
  </r>
  <r>
    <s v="Export"/>
    <s v="New Zealand"/>
    <s v="New Zealand"/>
    <s v="Auckland"/>
    <x v="6"/>
    <x v="0"/>
    <s v="Direct"/>
    <n v="1"/>
    <n v="2"/>
    <n v="20"/>
  </r>
  <r>
    <s v="Export"/>
    <s v="New Zealand"/>
    <s v="New Zealand"/>
    <s v="Auckland"/>
    <x v="11"/>
    <x v="1"/>
    <s v="Direct"/>
    <n v="1"/>
    <n v="0"/>
    <n v="7.6"/>
  </r>
  <r>
    <s v="Export"/>
    <s v="New Zealand"/>
    <s v="New Zealand"/>
    <s v="Lyttelton"/>
    <x v="29"/>
    <x v="0"/>
    <s v="Direct"/>
    <n v="58"/>
    <n v="58"/>
    <n v="1482.08"/>
  </r>
  <r>
    <s v="Export"/>
    <s v="New Zealand"/>
    <s v="New Zealand"/>
    <s v="Lyttelton"/>
    <x v="44"/>
    <x v="0"/>
    <s v="Direct"/>
    <n v="4"/>
    <n v="4"/>
    <n v="118.71"/>
  </r>
  <r>
    <s v="Export"/>
    <s v="New Zealand"/>
    <s v="New Zealand"/>
    <s v="Lyttelton"/>
    <x v="10"/>
    <x v="0"/>
    <s v="Direct"/>
    <n v="1"/>
    <n v="1"/>
    <n v="2.72"/>
  </r>
  <r>
    <s v="Export"/>
    <s v="New Zealand"/>
    <s v="New Zealand"/>
    <s v="Lyttelton"/>
    <x v="7"/>
    <x v="0"/>
    <s v="Direct"/>
    <n v="11"/>
    <n v="17"/>
    <n v="70.22"/>
  </r>
  <r>
    <s v="Export"/>
    <s v="New Zealand"/>
    <s v="New Zealand"/>
    <s v="Lyttelton"/>
    <x v="0"/>
    <x v="0"/>
    <s v="Direct"/>
    <n v="5"/>
    <n v="10"/>
    <n v="58.021999999999998"/>
  </r>
  <r>
    <s v="Export"/>
    <s v="Japan"/>
    <s v="Japan"/>
    <s v="Kochi"/>
    <x v="44"/>
    <x v="0"/>
    <s v="Direct"/>
    <n v="1"/>
    <n v="1"/>
    <n v="22.48"/>
  </r>
  <r>
    <s v="Export"/>
    <s v="Japan"/>
    <s v="Japan"/>
    <s v="Nagoya"/>
    <x v="51"/>
    <x v="0"/>
    <s v="Direct"/>
    <n v="3"/>
    <n v="3"/>
    <n v="66.293999999999997"/>
  </r>
  <r>
    <s v="Export"/>
    <s v="Japan"/>
    <s v="Japan"/>
    <s v="Nagoya"/>
    <x v="38"/>
    <x v="0"/>
    <s v="Direct"/>
    <n v="12"/>
    <n v="15"/>
    <n v="269.07"/>
  </r>
  <r>
    <s v="Export"/>
    <s v="Japan"/>
    <s v="Japan"/>
    <s v="Naha"/>
    <x v="48"/>
    <x v="0"/>
    <s v="Direct"/>
    <n v="42"/>
    <n v="84"/>
    <n v="1160.33"/>
  </r>
  <r>
    <s v="Export"/>
    <s v="Japan"/>
    <s v="Japan"/>
    <s v="Oita"/>
    <x v="19"/>
    <x v="0"/>
    <s v="Direct"/>
    <n v="6"/>
    <n v="12"/>
    <n v="141.86000000000001"/>
  </r>
  <r>
    <s v="Export"/>
    <s v="Japan"/>
    <s v="Japan"/>
    <s v="Osaka"/>
    <x v="33"/>
    <x v="2"/>
    <s v="Direct"/>
    <n v="1"/>
    <n v="0"/>
    <n v="6300"/>
  </r>
  <r>
    <s v="Export"/>
    <s v="Japan"/>
    <s v="Japan"/>
    <s v="Osaka"/>
    <x v="43"/>
    <x v="0"/>
    <s v="Direct"/>
    <n v="2"/>
    <n v="2"/>
    <n v="33.597999999999999"/>
  </r>
  <r>
    <s v="Export"/>
    <s v="Japan"/>
    <s v="Japan"/>
    <s v="Osaka"/>
    <x v="61"/>
    <x v="0"/>
    <s v="Direct"/>
    <n v="15"/>
    <n v="15"/>
    <n v="302.81"/>
  </r>
  <r>
    <s v="Export"/>
    <s v="Japan"/>
    <s v="Japan"/>
    <s v="Osaka"/>
    <x v="78"/>
    <x v="0"/>
    <s v="Direct"/>
    <n v="105"/>
    <n v="105"/>
    <n v="2868.2518"/>
  </r>
  <r>
    <s v="Export"/>
    <s v="Japan"/>
    <s v="Japan"/>
    <s v="Osaka"/>
    <x v="51"/>
    <x v="0"/>
    <s v="Direct"/>
    <n v="1"/>
    <n v="1"/>
    <n v="21.067"/>
  </r>
  <r>
    <s v="Export"/>
    <s v="Japan"/>
    <s v="Japan"/>
    <s v="Osaka"/>
    <x v="79"/>
    <x v="0"/>
    <s v="Direct"/>
    <n v="50"/>
    <n v="50"/>
    <n v="1018.385"/>
  </r>
  <r>
    <s v="Export"/>
    <s v="Japan"/>
    <s v="Japan"/>
    <s v="Shibushi"/>
    <x v="48"/>
    <x v="0"/>
    <s v="Direct"/>
    <n v="556"/>
    <n v="1112"/>
    <n v="15162.8"/>
  </r>
  <r>
    <s v="Export"/>
    <s v="Japan"/>
    <s v="Japan"/>
    <s v="Shibushi"/>
    <x v="51"/>
    <x v="0"/>
    <s v="Direct"/>
    <n v="1"/>
    <n v="2"/>
    <n v="26"/>
  </r>
  <r>
    <s v="Export"/>
    <s v="Japan"/>
    <s v="Japan"/>
    <s v="Tokyo"/>
    <x v="22"/>
    <x v="0"/>
    <s v="Direct"/>
    <n v="21"/>
    <n v="39"/>
    <n v="556.25300000000004"/>
  </r>
  <r>
    <s v="Export"/>
    <s v="Japan"/>
    <s v="Japan"/>
    <s v="Tokyo"/>
    <x v="14"/>
    <x v="0"/>
    <s v="Direct"/>
    <n v="6"/>
    <n v="6"/>
    <n v="86.566000000000003"/>
  </r>
  <r>
    <s v="Export"/>
    <s v="Japan"/>
    <s v="Japan"/>
    <s v="Tokyo"/>
    <x v="48"/>
    <x v="0"/>
    <s v="Direct"/>
    <n v="16"/>
    <n v="32"/>
    <n v="441.67899999999997"/>
  </r>
  <r>
    <s v="Export"/>
    <s v="Japan"/>
    <s v="Japan"/>
    <s v="Tokyo"/>
    <x v="7"/>
    <x v="0"/>
    <s v="Direct"/>
    <n v="2"/>
    <n v="2"/>
    <n v="2.8849999999999998"/>
  </r>
  <r>
    <s v="Export"/>
    <s v="Japan"/>
    <s v="Japan"/>
    <s v="Tokyo"/>
    <x v="19"/>
    <x v="0"/>
    <s v="Direct"/>
    <n v="2"/>
    <n v="4"/>
    <n v="47.66"/>
  </r>
  <r>
    <s v="Export"/>
    <s v="Japan"/>
    <s v="Japan"/>
    <s v="Tomakomai"/>
    <x v="29"/>
    <x v="0"/>
    <s v="Direct"/>
    <n v="1"/>
    <n v="1"/>
    <n v="21.24"/>
  </r>
  <r>
    <s v="Export"/>
    <s v="Japan"/>
    <s v="Japan"/>
    <s v="Tomakomai"/>
    <x v="3"/>
    <x v="0"/>
    <s v="Direct"/>
    <n v="1"/>
    <n v="1"/>
    <n v="20"/>
  </r>
  <r>
    <s v="Export"/>
    <s v="Japan"/>
    <s v="Japan"/>
    <s v="Tomakomai"/>
    <x v="32"/>
    <x v="0"/>
    <s v="Direct"/>
    <n v="1"/>
    <n v="2"/>
    <n v="28.4"/>
  </r>
  <r>
    <s v="Export"/>
    <s v="Japan"/>
    <s v="Japan"/>
    <s v="Yokohama"/>
    <x v="74"/>
    <x v="0"/>
    <s v="Direct"/>
    <n v="32"/>
    <n v="32"/>
    <n v="700.15"/>
  </r>
  <r>
    <s v="Export"/>
    <s v="Japan"/>
    <s v="Japan"/>
    <s v="Yokohama"/>
    <x v="22"/>
    <x v="0"/>
    <s v="Direct"/>
    <n v="9"/>
    <n v="18"/>
    <n v="223.45599999999999"/>
  </r>
  <r>
    <s v="Export"/>
    <s v="Japan"/>
    <s v="Japan"/>
    <s v="Yokohama"/>
    <x v="14"/>
    <x v="0"/>
    <s v="Direct"/>
    <n v="43"/>
    <n v="51"/>
    <n v="841.34379999999999"/>
  </r>
  <r>
    <s v="Export"/>
    <s v="Japan"/>
    <s v="Japan"/>
    <s v="Yokohama"/>
    <x v="48"/>
    <x v="0"/>
    <s v="Direct"/>
    <n v="451"/>
    <n v="902"/>
    <n v="11917.2376"/>
  </r>
  <r>
    <s v="Export"/>
    <s v="Japan"/>
    <s v="Japan"/>
    <s v="Yokohama"/>
    <x v="68"/>
    <x v="0"/>
    <s v="Direct"/>
    <n v="40"/>
    <n v="80"/>
    <n v="999.98"/>
  </r>
  <r>
    <s v="Export"/>
    <s v="Japan"/>
    <s v="Japan"/>
    <s v="Yokohama"/>
    <x v="59"/>
    <x v="0"/>
    <s v="Direct"/>
    <n v="1"/>
    <n v="2"/>
    <n v="24.448"/>
  </r>
  <r>
    <s v="Export"/>
    <s v="Japan"/>
    <s v="Japan"/>
    <s v="Yokohama"/>
    <x v="31"/>
    <x v="0"/>
    <s v="Direct"/>
    <n v="41"/>
    <n v="82"/>
    <n v="1085.3900000000001"/>
  </r>
  <r>
    <s v="Export"/>
    <s v="Japan"/>
    <s v="Japan"/>
    <s v="Yokohama"/>
    <x v="7"/>
    <x v="0"/>
    <s v="Direct"/>
    <n v="1"/>
    <n v="1"/>
    <n v="2.5499999999999998"/>
  </r>
  <r>
    <s v="Export"/>
    <s v="Japan"/>
    <s v="Japan"/>
    <s v="Yokohama"/>
    <x v="6"/>
    <x v="0"/>
    <s v="Direct"/>
    <n v="5"/>
    <n v="8"/>
    <n v="107.05"/>
  </r>
  <r>
    <s v="Export"/>
    <s v="Japan"/>
    <s v="Japan"/>
    <s v="Yokohama"/>
    <x v="39"/>
    <x v="0"/>
    <s v="Direct"/>
    <n v="2"/>
    <n v="3"/>
    <n v="28.8"/>
  </r>
  <r>
    <s v="Export"/>
    <s v="Mediterranean"/>
    <s v="Greece"/>
    <s v="Piraeus"/>
    <x v="43"/>
    <x v="0"/>
    <s v="Direct"/>
    <n v="1"/>
    <n v="1"/>
    <n v="9.1039999999999992"/>
  </r>
  <r>
    <s v="Export"/>
    <s v="Mediterranean"/>
    <s v="Italy"/>
    <s v="Genoa"/>
    <x v="3"/>
    <x v="0"/>
    <s v="Direct"/>
    <n v="13"/>
    <n v="26"/>
    <n v="258.661"/>
  </r>
  <r>
    <s v="Export"/>
    <s v="Mediterranean"/>
    <s v="Italy"/>
    <s v="La Spezia"/>
    <x v="29"/>
    <x v="0"/>
    <s v="Direct"/>
    <n v="26"/>
    <n v="26"/>
    <n v="588.37"/>
  </r>
  <r>
    <s v="Export"/>
    <s v="Mediterranean"/>
    <s v="Italy"/>
    <s v="La Spezia"/>
    <x v="38"/>
    <x v="0"/>
    <s v="Direct"/>
    <n v="3"/>
    <n v="3"/>
    <n v="81.900000000000006"/>
  </r>
  <r>
    <s v="Export"/>
    <s v="New Zealand"/>
    <s v="New Zealand"/>
    <s v="Lyttelton"/>
    <x v="9"/>
    <x v="0"/>
    <s v="Direct"/>
    <n v="1"/>
    <n v="2"/>
    <n v="15.6"/>
  </r>
  <r>
    <s v="Export"/>
    <s v="New Zealand"/>
    <s v="New Zealand"/>
    <s v="Metroport / Auckland"/>
    <x v="31"/>
    <x v="0"/>
    <s v="Direct"/>
    <n v="2"/>
    <n v="4"/>
    <n v="46.8"/>
  </r>
  <r>
    <s v="Export"/>
    <s v="New Zealand"/>
    <s v="New Zealand"/>
    <s v="Napier"/>
    <x v="29"/>
    <x v="0"/>
    <s v="Direct"/>
    <n v="14"/>
    <n v="14"/>
    <n v="361.9"/>
  </r>
  <r>
    <s v="Export"/>
    <s v="New Zealand"/>
    <s v="New Zealand"/>
    <s v="Napier"/>
    <x v="14"/>
    <x v="0"/>
    <s v="Direct"/>
    <n v="6"/>
    <n v="8"/>
    <n v="112.37949999999999"/>
  </r>
  <r>
    <s v="Export"/>
    <s v="New Zealand"/>
    <s v="New Zealand"/>
    <s v="Napier"/>
    <x v="56"/>
    <x v="0"/>
    <s v="Direct"/>
    <n v="1"/>
    <n v="1"/>
    <n v="18.899999999999999"/>
  </r>
  <r>
    <s v="Export"/>
    <s v="New Zealand"/>
    <s v="New Zealand"/>
    <s v="Napier"/>
    <x v="7"/>
    <x v="0"/>
    <s v="Direct"/>
    <n v="5"/>
    <n v="8"/>
    <n v="35.549999999999997"/>
  </r>
  <r>
    <s v="Export"/>
    <s v="New Zealand"/>
    <s v="New Zealand"/>
    <s v="Napier"/>
    <x v="6"/>
    <x v="0"/>
    <s v="Direct"/>
    <n v="1"/>
    <n v="2"/>
    <n v="13.819000000000001"/>
  </r>
  <r>
    <s v="Export"/>
    <s v="New Zealand"/>
    <s v="New Zealand"/>
    <s v="Nelson"/>
    <x v="44"/>
    <x v="0"/>
    <s v="Direct"/>
    <n v="15"/>
    <n v="15"/>
    <n v="343.03"/>
  </r>
  <r>
    <s v="Export"/>
    <s v="New Zealand"/>
    <s v="New Zealand"/>
    <s v="Nelson"/>
    <x v="7"/>
    <x v="0"/>
    <s v="Direct"/>
    <n v="4"/>
    <n v="6"/>
    <n v="22.5"/>
  </r>
  <r>
    <s v="Export"/>
    <s v="New Zealand"/>
    <s v="New Zealand"/>
    <s v="Port Chalmers"/>
    <x v="7"/>
    <x v="0"/>
    <s v="Direct"/>
    <n v="9"/>
    <n v="12"/>
    <n v="56.35"/>
  </r>
  <r>
    <s v="Export"/>
    <s v="New Zealand"/>
    <s v="New Zealand"/>
    <s v="Tauranga"/>
    <x v="2"/>
    <x v="0"/>
    <s v="Direct"/>
    <n v="19"/>
    <n v="27"/>
    <n v="322.995"/>
  </r>
  <r>
    <s v="Export"/>
    <s v="New Zealand"/>
    <s v="New Zealand"/>
    <s v="Tauranga"/>
    <x v="53"/>
    <x v="0"/>
    <s v="Direct"/>
    <n v="4"/>
    <n v="8"/>
    <n v="62.712000000000003"/>
  </r>
  <r>
    <s v="Export"/>
    <s v="New Zealand"/>
    <s v="New Zealand"/>
    <s v="Tauranga"/>
    <x v="51"/>
    <x v="0"/>
    <s v="Direct"/>
    <n v="2"/>
    <n v="2"/>
    <n v="41.98"/>
  </r>
  <r>
    <s v="Export"/>
    <s v="New Zealand"/>
    <s v="New Zealand"/>
    <s v="Tauranga"/>
    <x v="4"/>
    <x v="0"/>
    <s v="Direct"/>
    <n v="35"/>
    <n v="49"/>
    <n v="673.63599999999997"/>
  </r>
  <r>
    <s v="Export"/>
    <s v="New Zealand"/>
    <s v="New Zealand"/>
    <s v="Tauranga"/>
    <x v="69"/>
    <x v="0"/>
    <s v="Direct"/>
    <n v="1"/>
    <n v="1"/>
    <n v="18.940000000000001"/>
  </r>
  <r>
    <s v="Export"/>
    <s v="New Zealand"/>
    <s v="New Zealand"/>
    <s v="Timaru"/>
    <x v="14"/>
    <x v="0"/>
    <s v="Direct"/>
    <n v="1"/>
    <n v="2"/>
    <n v="26.888999999999999"/>
  </r>
  <r>
    <s v="Export"/>
    <s v="New Zealand"/>
    <s v="New Zealand"/>
    <s v="Timaru"/>
    <x v="44"/>
    <x v="0"/>
    <s v="Direct"/>
    <n v="1"/>
    <n v="1"/>
    <n v="29.34"/>
  </r>
  <r>
    <s v="Export"/>
    <s v="Scandinavia"/>
    <s v="Finland"/>
    <s v="Rauma"/>
    <x v="39"/>
    <x v="0"/>
    <s v="Direct"/>
    <n v="3"/>
    <n v="6"/>
    <n v="61.585000000000001"/>
  </r>
  <r>
    <s v="Export"/>
    <s v="Scandinavia"/>
    <s v="Finland"/>
    <s v="Uleaborg (Oulu)"/>
    <x v="29"/>
    <x v="0"/>
    <s v="Direct"/>
    <n v="1"/>
    <n v="1"/>
    <n v="16.431999999999999"/>
  </r>
  <r>
    <s v="Export"/>
    <s v="Scandinavia"/>
    <s v="Finland"/>
    <s v="Uleaborg (Oulu)"/>
    <x v="3"/>
    <x v="0"/>
    <s v="Direct"/>
    <n v="1"/>
    <n v="1"/>
    <n v="22.817"/>
  </r>
  <r>
    <s v="Export"/>
    <s v="Scandinavia"/>
    <s v="Norway"/>
    <s v="Kristiansand"/>
    <x v="3"/>
    <x v="0"/>
    <s v="Direct"/>
    <n v="28"/>
    <n v="28"/>
    <n v="466.08"/>
  </r>
  <r>
    <s v="Export"/>
    <s v="Scandinavia"/>
    <s v="Norway"/>
    <s v="Oslo"/>
    <x v="7"/>
    <x v="0"/>
    <s v="Direct"/>
    <n v="3"/>
    <n v="5"/>
    <n v="10.821"/>
  </r>
  <r>
    <s v="Export"/>
    <s v="Scandinavia"/>
    <s v="Sweden"/>
    <s v="Norrkoping"/>
    <x v="17"/>
    <x v="0"/>
    <s v="Direct"/>
    <n v="5"/>
    <n v="10"/>
    <n v="117.73"/>
  </r>
  <r>
    <s v="Export"/>
    <s v="Scandinavia"/>
    <s v="Sweden"/>
    <s v="Oxelosund"/>
    <x v="42"/>
    <x v="0"/>
    <s v="Direct"/>
    <n v="4"/>
    <n v="4"/>
    <n v="85.341899999999995"/>
  </r>
  <r>
    <s v="Export"/>
    <s v="South America"/>
    <s v="Argentina"/>
    <s v="Puerto Deseado"/>
    <x v="3"/>
    <x v="0"/>
    <s v="Direct"/>
    <n v="32"/>
    <n v="32"/>
    <n v="675.2"/>
  </r>
  <r>
    <s v="Export"/>
    <s v="South America"/>
    <s v="Brazil"/>
    <s v="Fortaleza"/>
    <x v="3"/>
    <x v="0"/>
    <s v="Direct"/>
    <n v="7"/>
    <n v="7"/>
    <n v="116.252"/>
  </r>
  <r>
    <s v="Export"/>
    <s v="South America"/>
    <s v="Brazil"/>
    <s v="Rio De Janeiro"/>
    <x v="4"/>
    <x v="0"/>
    <s v="Direct"/>
    <n v="1"/>
    <n v="2"/>
    <n v="12.2"/>
  </r>
  <r>
    <s v="Export"/>
    <s v="South America"/>
    <s v="Brazil"/>
    <s v="Santos"/>
    <x v="79"/>
    <x v="0"/>
    <s v="Direct"/>
    <n v="1"/>
    <n v="1"/>
    <n v="24"/>
  </r>
  <r>
    <s v="Export"/>
    <s v="South America"/>
    <s v="Chile"/>
    <s v="Antofagasta"/>
    <x v="2"/>
    <x v="0"/>
    <s v="Direct"/>
    <n v="3"/>
    <n v="4"/>
    <n v="42.92"/>
  </r>
  <r>
    <s v="Export"/>
    <s v="South America"/>
    <s v="Chile"/>
    <s v="Valparaiso"/>
    <x v="8"/>
    <x v="0"/>
    <s v="Direct"/>
    <n v="1"/>
    <n v="2"/>
    <n v="25"/>
  </r>
  <r>
    <s v="Export"/>
    <s v="South America"/>
    <s v="Guyana"/>
    <s v="Georgetown"/>
    <x v="38"/>
    <x v="0"/>
    <s v="Direct"/>
    <n v="2"/>
    <n v="2"/>
    <n v="24.19"/>
  </r>
  <r>
    <s v="Export"/>
    <s v="South America"/>
    <s v="Peru"/>
    <s v="Callao"/>
    <x v="34"/>
    <x v="0"/>
    <s v="Direct"/>
    <n v="1"/>
    <n v="2"/>
    <n v="1.83"/>
  </r>
  <r>
    <s v="Export"/>
    <s v="Indian Ocean Islands"/>
    <s v="Christmas Island"/>
    <s v="Christmas Island "/>
    <x v="64"/>
    <x v="0"/>
    <s v="Direct"/>
    <n v="2"/>
    <n v="2"/>
    <n v="30.9"/>
  </r>
  <r>
    <s v="Export"/>
    <s v="Indian Ocean Islands"/>
    <s v="Christmas Island"/>
    <s v="Christmas Island "/>
    <x v="55"/>
    <x v="0"/>
    <s v="Direct"/>
    <n v="1"/>
    <n v="1"/>
    <n v="19.25"/>
  </r>
  <r>
    <s v="Export"/>
    <s v="Indian Ocean Islands"/>
    <s v="Christmas Island"/>
    <s v="Christmas Island "/>
    <x v="16"/>
    <x v="0"/>
    <s v="Direct"/>
    <n v="4"/>
    <n v="4"/>
    <n v="31.068000000000001"/>
  </r>
  <r>
    <s v="Export"/>
    <s v="Indian Ocean Islands"/>
    <s v="Christmas Island"/>
    <s v="Christmas Island "/>
    <x v="80"/>
    <x v="0"/>
    <s v="Direct"/>
    <n v="5"/>
    <n v="5"/>
    <n v="43.82"/>
  </r>
  <r>
    <s v="Export"/>
    <s v="Indian Ocean Islands"/>
    <s v="Christmas Island"/>
    <s v="Christmas Island "/>
    <x v="17"/>
    <x v="0"/>
    <s v="Direct"/>
    <n v="5"/>
    <n v="5"/>
    <n v="50.47"/>
  </r>
  <r>
    <s v="Export"/>
    <s v="Indian Ocean Islands"/>
    <s v="Christmas Island"/>
    <s v="Christmas Island "/>
    <x v="10"/>
    <x v="0"/>
    <s v="Direct"/>
    <n v="9"/>
    <n v="9"/>
    <n v="44.36"/>
  </r>
  <r>
    <s v="Export"/>
    <s v="Indian Ocean Islands"/>
    <s v="Christmas Island"/>
    <s v="Christmas Island "/>
    <x v="60"/>
    <x v="0"/>
    <s v="Direct"/>
    <n v="1"/>
    <n v="1"/>
    <n v="11.904999999999999"/>
  </r>
  <r>
    <s v="Export"/>
    <s v="Indian Ocean Islands"/>
    <s v="Cocos Island"/>
    <s v="Cocos Island "/>
    <x v="21"/>
    <x v="0"/>
    <s v="Direct"/>
    <n v="3"/>
    <n v="3"/>
    <n v="52.215000000000003"/>
  </r>
  <r>
    <s v="Export"/>
    <s v="Indian Ocean Islands"/>
    <s v="Cocos Island"/>
    <s v="Cocos Island "/>
    <x v="2"/>
    <x v="0"/>
    <s v="Direct"/>
    <n v="4"/>
    <n v="4"/>
    <n v="41.5"/>
  </r>
  <r>
    <s v="Export"/>
    <s v="Indian Ocean Islands"/>
    <s v="Cocos Island"/>
    <s v="Cocos Island "/>
    <x v="23"/>
    <x v="0"/>
    <s v="Direct"/>
    <n v="4"/>
    <n v="4"/>
    <n v="38.1"/>
  </r>
  <r>
    <s v="Export"/>
    <s v="Indian Ocean Islands"/>
    <s v="Cocos Island"/>
    <s v="Cocos Island "/>
    <x v="4"/>
    <x v="0"/>
    <s v="Direct"/>
    <n v="13"/>
    <n v="13"/>
    <n v="139.57599999999999"/>
  </r>
  <r>
    <s v="Export"/>
    <s v="Indian Ocean Islands"/>
    <s v="Mauritius"/>
    <s v="Port Louis"/>
    <x v="14"/>
    <x v="0"/>
    <s v="Direct"/>
    <n v="18"/>
    <n v="30"/>
    <n v="334.50470000000001"/>
  </r>
  <r>
    <s v="Export"/>
    <s v="Indian Ocean Islands"/>
    <s v="Mauritius"/>
    <s v="Port Louis"/>
    <x v="49"/>
    <x v="2"/>
    <s v="Direct"/>
    <n v="1"/>
    <n v="0"/>
    <n v="194.4"/>
  </r>
  <r>
    <s v="Export"/>
    <s v="Indian Ocean Islands"/>
    <s v="Mauritius"/>
    <s v="Port Louis"/>
    <x v="68"/>
    <x v="0"/>
    <s v="Direct"/>
    <n v="30"/>
    <n v="30"/>
    <n v="531.35"/>
  </r>
  <r>
    <s v="Export"/>
    <s v="Indian Ocean Islands"/>
    <s v="Mauritius"/>
    <s v="Port Louis"/>
    <x v="4"/>
    <x v="2"/>
    <s v="Direct"/>
    <n v="1"/>
    <n v="0"/>
    <n v="162"/>
  </r>
  <r>
    <s v="Export"/>
    <s v="Indian Ocean Islands"/>
    <s v="Mauritius"/>
    <s v="Port Louis"/>
    <x v="69"/>
    <x v="0"/>
    <s v="Direct"/>
    <n v="2"/>
    <n v="2"/>
    <n v="48.3"/>
  </r>
  <r>
    <s v="Export"/>
    <s v="Indian Ocean Islands"/>
    <s v="Reunion"/>
    <s v="Pointe Des Galets"/>
    <x v="71"/>
    <x v="0"/>
    <s v="Direct"/>
    <n v="2"/>
    <n v="2"/>
    <n v="33.234999999999999"/>
  </r>
  <r>
    <s v="Export"/>
    <s v="Indian Ocean Islands"/>
    <s v="Seychelles"/>
    <s v="Port Victoria"/>
    <x v="22"/>
    <x v="0"/>
    <s v="Direct"/>
    <n v="2"/>
    <n v="4"/>
    <n v="52.051000000000002"/>
  </r>
  <r>
    <s v="Export"/>
    <s v="Japan"/>
    <s v="Japan"/>
    <s v="Hakata"/>
    <x v="0"/>
    <x v="0"/>
    <s v="Direct"/>
    <n v="1"/>
    <n v="1"/>
    <n v="3.2387000000000001"/>
  </r>
  <r>
    <s v="Export"/>
    <s v="Japan"/>
    <s v="Japan"/>
    <s v="Hakata"/>
    <x v="36"/>
    <x v="0"/>
    <s v="Direct"/>
    <n v="3"/>
    <n v="3"/>
    <n v="66.28"/>
  </r>
  <r>
    <s v="Export"/>
    <s v="Japan"/>
    <s v="Japan"/>
    <s v="Japan - other"/>
    <x v="69"/>
    <x v="2"/>
    <s v="Direct"/>
    <n v="2"/>
    <n v="0"/>
    <n v="46857.1"/>
  </r>
  <r>
    <s v="Export"/>
    <s v="Japan"/>
    <s v="Japan"/>
    <s v="Kobe"/>
    <x v="55"/>
    <x v="0"/>
    <s v="Direct"/>
    <n v="10"/>
    <n v="20"/>
    <n v="243.38"/>
  </r>
  <r>
    <s v="Export"/>
    <s v="Japan"/>
    <s v="Japan"/>
    <s v="Kobe"/>
    <x v="12"/>
    <x v="0"/>
    <s v="Direct"/>
    <n v="1"/>
    <n v="1"/>
    <n v="9.6"/>
  </r>
  <r>
    <s v="Export"/>
    <s v="Japan"/>
    <s v="Japan"/>
    <s v="Kobe"/>
    <x v="36"/>
    <x v="0"/>
    <s v="Direct"/>
    <n v="30"/>
    <n v="30"/>
    <n v="601.46199999999999"/>
  </r>
  <r>
    <s v="Export"/>
    <s v="Japan"/>
    <s v="Japan"/>
    <s v="Moji"/>
    <x v="38"/>
    <x v="0"/>
    <s v="Direct"/>
    <n v="4"/>
    <n v="4"/>
    <n v="93.7"/>
  </r>
  <r>
    <s v="Export"/>
    <s v="Japan"/>
    <s v="Japan"/>
    <s v="Nagoya"/>
    <x v="42"/>
    <x v="0"/>
    <s v="Direct"/>
    <n v="91"/>
    <n v="91"/>
    <n v="1857.8295000000001"/>
  </r>
  <r>
    <s v="Export"/>
    <s v="Japan"/>
    <s v="Japan"/>
    <s v="Nagoya"/>
    <x v="37"/>
    <x v="0"/>
    <s v="Direct"/>
    <n v="1"/>
    <n v="2"/>
    <n v="24.04"/>
  </r>
  <r>
    <s v="Export"/>
    <s v="Japan"/>
    <s v="Japan"/>
    <s v="Nagoya"/>
    <x v="71"/>
    <x v="0"/>
    <s v="Direct"/>
    <n v="1"/>
    <n v="1"/>
    <n v="23.58"/>
  </r>
  <r>
    <s v="Export"/>
    <s v="Japan"/>
    <s v="Japan"/>
    <s v="Nagoya"/>
    <x v="36"/>
    <x v="0"/>
    <s v="Direct"/>
    <n v="9"/>
    <n v="9"/>
    <n v="194.16499999999999"/>
  </r>
  <r>
    <s v="Export"/>
    <s v="Japan"/>
    <s v="Japan"/>
    <s v="Niigata"/>
    <x v="48"/>
    <x v="0"/>
    <s v="Direct"/>
    <n v="20"/>
    <n v="40"/>
    <n v="588.88"/>
  </r>
  <r>
    <s v="Export"/>
    <s v="Japan"/>
    <s v="Japan"/>
    <s v="Oita"/>
    <x v="3"/>
    <x v="0"/>
    <s v="Direct"/>
    <n v="1"/>
    <n v="2"/>
    <n v="23.76"/>
  </r>
  <r>
    <s v="Export"/>
    <s v="Mediterranean"/>
    <s v="Italy"/>
    <s v="Venice"/>
    <x v="32"/>
    <x v="0"/>
    <s v="Direct"/>
    <n v="36"/>
    <n v="36"/>
    <n v="909.78"/>
  </r>
  <r>
    <s v="Export"/>
    <s v="Mediterranean"/>
    <s v="Italy"/>
    <s v="Venice"/>
    <x v="42"/>
    <x v="0"/>
    <s v="Direct"/>
    <n v="1"/>
    <n v="1"/>
    <n v="22.385000000000002"/>
  </r>
  <r>
    <s v="Export"/>
    <s v="Mediterranean"/>
    <s v="Turkey"/>
    <s v="Gebze"/>
    <x v="36"/>
    <x v="0"/>
    <s v="Direct"/>
    <n v="5"/>
    <n v="5"/>
    <n v="102.8"/>
  </r>
  <r>
    <s v="Export"/>
    <s v="Mediterranean"/>
    <s v="Turkey"/>
    <s v="Gemlik"/>
    <x v="50"/>
    <x v="0"/>
    <s v="Direct"/>
    <n v="1"/>
    <n v="1"/>
    <n v="5.8689999999999998"/>
  </r>
  <r>
    <s v="Export"/>
    <s v="Mediterranean"/>
    <s v="Turkey"/>
    <s v="Istanbul"/>
    <x v="3"/>
    <x v="0"/>
    <s v="Direct"/>
    <n v="1"/>
    <n v="1"/>
    <n v="21.533000000000001"/>
  </r>
  <r>
    <s v="Export"/>
    <s v="Mediterranean"/>
    <s v="Turkey"/>
    <s v="Istanbul"/>
    <x v="13"/>
    <x v="0"/>
    <s v="Direct"/>
    <n v="2"/>
    <n v="2"/>
    <n v="39.659999999999997"/>
  </r>
  <r>
    <s v="Export"/>
    <s v="Mediterranean"/>
    <s v="Turkey"/>
    <s v="Izmir"/>
    <x v="17"/>
    <x v="0"/>
    <s v="Direct"/>
    <n v="2"/>
    <n v="3"/>
    <n v="9.68"/>
  </r>
  <r>
    <s v="Export"/>
    <s v="Middle East"/>
    <s v="Iraq"/>
    <s v="Umm Qasr"/>
    <x v="16"/>
    <x v="0"/>
    <s v="Direct"/>
    <n v="1"/>
    <n v="2"/>
    <n v="6.56"/>
  </r>
  <r>
    <s v="Export"/>
    <s v="Middle East"/>
    <s v="Israel"/>
    <s v="Eilat"/>
    <x v="76"/>
    <x v="1"/>
    <s v="Direct"/>
    <n v="6889"/>
    <n v="0"/>
    <n v="2321.59"/>
  </r>
  <r>
    <s v="Export"/>
    <s v="Middle East"/>
    <s v="Israel"/>
    <s v="Eilat"/>
    <x v="49"/>
    <x v="1"/>
    <s v="Direct"/>
    <n v="40"/>
    <n v="0"/>
    <n v="40"/>
  </r>
  <r>
    <s v="Export"/>
    <s v="Middle East"/>
    <s v="Israel"/>
    <s v="Eilat"/>
    <x v="4"/>
    <x v="1"/>
    <s v="Direct"/>
    <n v="35"/>
    <n v="0"/>
    <n v="35"/>
  </r>
  <r>
    <s v="Export"/>
    <s v="Middle East"/>
    <s v="Kuwait"/>
    <s v="Shuwaikh"/>
    <x v="6"/>
    <x v="0"/>
    <s v="Direct"/>
    <n v="1"/>
    <n v="2"/>
    <n v="24.6"/>
  </r>
  <r>
    <s v="Export"/>
    <s v="Middle East"/>
    <s v="Lebanon"/>
    <s v="Beirut"/>
    <x v="2"/>
    <x v="0"/>
    <s v="Direct"/>
    <n v="9"/>
    <n v="18"/>
    <n v="165.34"/>
  </r>
  <r>
    <s v="Export"/>
    <s v="Middle East"/>
    <s v="Oman"/>
    <s v="Sohar"/>
    <x v="22"/>
    <x v="0"/>
    <s v="Direct"/>
    <n v="18"/>
    <n v="36"/>
    <n v="483.06819999999999"/>
  </r>
  <r>
    <s v="Export"/>
    <s v="Middle East"/>
    <s v="Oman"/>
    <s v="Sohar"/>
    <x v="14"/>
    <x v="0"/>
    <s v="Direct"/>
    <n v="2"/>
    <n v="3"/>
    <n v="36.566699999999997"/>
  </r>
  <r>
    <s v="Export"/>
    <s v="Middle East"/>
    <s v="Oman"/>
    <s v="Sohar"/>
    <x v="7"/>
    <x v="0"/>
    <s v="Direct"/>
    <n v="1"/>
    <n v="2"/>
    <n v="11"/>
  </r>
  <r>
    <s v="Export"/>
    <s v="Middle East"/>
    <s v="Qatar"/>
    <s v="Doha"/>
    <x v="14"/>
    <x v="0"/>
    <s v="Direct"/>
    <n v="2"/>
    <n v="2"/>
    <n v="29.3247"/>
  </r>
  <r>
    <s v="Export"/>
    <s v="Middle East"/>
    <s v="Qatar"/>
    <s v="Hamad"/>
    <x v="14"/>
    <x v="0"/>
    <s v="Direct"/>
    <n v="5"/>
    <n v="6"/>
    <n v="83.788700000000006"/>
  </r>
  <r>
    <s v="Export"/>
    <s v="Middle East"/>
    <s v="Qatar"/>
    <s v="Hamad"/>
    <x v="17"/>
    <x v="0"/>
    <s v="Direct"/>
    <n v="4"/>
    <n v="8"/>
    <n v="79.509"/>
  </r>
  <r>
    <s v="Export"/>
    <s v="Middle East"/>
    <s v="Qatar"/>
    <s v="Hamad"/>
    <x v="37"/>
    <x v="0"/>
    <s v="Direct"/>
    <n v="1"/>
    <n v="1"/>
    <n v="14.9"/>
  </r>
  <r>
    <s v="Export"/>
    <s v="Middle East"/>
    <s v="Qatar"/>
    <s v="Hamad"/>
    <x v="7"/>
    <x v="0"/>
    <s v="Direct"/>
    <n v="2"/>
    <n v="2"/>
    <n v="3.73"/>
  </r>
  <r>
    <s v="Export"/>
    <s v="Middle East"/>
    <s v="Saudi Arabia"/>
    <s v="Ad Dammam"/>
    <x v="17"/>
    <x v="0"/>
    <s v="Direct"/>
    <n v="1"/>
    <n v="1"/>
    <n v="4"/>
  </r>
  <r>
    <s v="Export"/>
    <s v="Middle East"/>
    <s v="Saudi Arabia"/>
    <s v="Jeddah"/>
    <x v="3"/>
    <x v="0"/>
    <s v="Direct"/>
    <n v="2"/>
    <n v="2"/>
    <n v="43.496000000000002"/>
  </r>
  <r>
    <s v="Export"/>
    <s v="Middle East"/>
    <s v="Saudi Arabia"/>
    <s v="Jeddah"/>
    <x v="22"/>
    <x v="0"/>
    <s v="Direct"/>
    <n v="70"/>
    <n v="140"/>
    <n v="2300.7910000000002"/>
  </r>
  <r>
    <s v="Export"/>
    <s v="Middle East"/>
    <s v="Saudi Arabia"/>
    <s v="Jeddah"/>
    <x v="14"/>
    <x v="0"/>
    <s v="Direct"/>
    <n v="33"/>
    <n v="50"/>
    <n v="698.45029999999997"/>
  </r>
  <r>
    <s v="Export"/>
    <s v="Middle East"/>
    <s v="Saudi Arabia"/>
    <s v="Jeddah"/>
    <x v="2"/>
    <x v="1"/>
    <s v="Direct"/>
    <n v="1"/>
    <n v="0"/>
    <n v="28"/>
  </r>
  <r>
    <s v="Export"/>
    <s v="Middle East"/>
    <s v="Saudi Arabia"/>
    <s v="Jeddah"/>
    <x v="2"/>
    <x v="0"/>
    <s v="Direct"/>
    <n v="9"/>
    <n v="15"/>
    <n v="41.283000000000001"/>
  </r>
  <r>
    <s v="Export"/>
    <s v="Middle East"/>
    <s v="Saudi Arabia"/>
    <s v="Saudi Arabia - other"/>
    <x v="81"/>
    <x v="0"/>
    <s v="Direct"/>
    <n v="1"/>
    <n v="1"/>
    <n v="8.0640000000000001"/>
  </r>
  <r>
    <s v="Export"/>
    <s v="Middle East"/>
    <s v="United Arab Emirates"/>
    <s v="Abu-Dhabi"/>
    <x v="27"/>
    <x v="0"/>
    <s v="Direct"/>
    <n v="2"/>
    <n v="4"/>
    <n v="49.78"/>
  </r>
  <r>
    <s v="Export"/>
    <s v="Middle East"/>
    <s v="United Arab Emirates"/>
    <s v="Dubai"/>
    <x v="82"/>
    <x v="0"/>
    <s v="Direct"/>
    <n v="1"/>
    <n v="2"/>
    <n v="21.3"/>
  </r>
  <r>
    <s v="Export"/>
    <s v="Middle East"/>
    <s v="United Arab Emirates"/>
    <s v="Jebel Ali"/>
    <x v="74"/>
    <x v="2"/>
    <s v="Direct"/>
    <n v="1"/>
    <n v="0"/>
    <n v="51194"/>
  </r>
  <r>
    <s v="Export"/>
    <s v="Middle East"/>
    <s v="United Arab Emirates"/>
    <s v="Jebel Ali"/>
    <x v="25"/>
    <x v="0"/>
    <s v="Direct"/>
    <n v="1"/>
    <n v="1"/>
    <n v="8.1080000000000005"/>
  </r>
  <r>
    <s v="Export"/>
    <s v="Middle East"/>
    <s v="Saudi Arabia"/>
    <s v="King Abdullah City"/>
    <x v="9"/>
    <x v="0"/>
    <s v="Direct"/>
    <n v="3"/>
    <n v="6"/>
    <n v="42.01"/>
  </r>
  <r>
    <s v="Export"/>
    <s v="Middle East"/>
    <s v="United Arab Emirates"/>
    <s v="Abu-Dhabi"/>
    <x v="3"/>
    <x v="0"/>
    <s v="Direct"/>
    <n v="1"/>
    <n v="2"/>
    <n v="13.541"/>
  </r>
  <r>
    <s v="Export"/>
    <s v="Middle East"/>
    <s v="United Arab Emirates"/>
    <s v="Abu-Dhabi"/>
    <x v="36"/>
    <x v="0"/>
    <s v="Direct"/>
    <n v="2"/>
    <n v="2"/>
    <n v="41.04"/>
  </r>
  <r>
    <s v="Export"/>
    <s v="Middle East"/>
    <s v="United Arab Emirates"/>
    <s v="Dubai"/>
    <x v="14"/>
    <x v="0"/>
    <s v="Direct"/>
    <n v="1"/>
    <n v="2"/>
    <n v="10.383699999999999"/>
  </r>
  <r>
    <s v="Export"/>
    <s v="Middle East"/>
    <s v="United Arab Emirates"/>
    <s v="Jebel Ali"/>
    <x v="82"/>
    <x v="0"/>
    <s v="Direct"/>
    <n v="8"/>
    <n v="16"/>
    <n v="167.17"/>
  </r>
  <r>
    <s v="Export"/>
    <s v="Middle East"/>
    <s v="United Arab Emirates"/>
    <s v="Jebel Ali"/>
    <x v="22"/>
    <x v="0"/>
    <s v="Direct"/>
    <n v="326"/>
    <n v="649"/>
    <n v="9288.4689999999991"/>
  </r>
  <r>
    <s v="Export"/>
    <s v="Middle East"/>
    <s v="United Arab Emirates"/>
    <s v="Jebel Ali"/>
    <x v="14"/>
    <x v="0"/>
    <s v="Direct"/>
    <n v="22"/>
    <n v="33"/>
    <n v="476.55"/>
  </r>
  <r>
    <s v="Export"/>
    <s v="Middle East"/>
    <s v="United Arab Emirates"/>
    <s v="Jebel Ali"/>
    <x v="17"/>
    <x v="0"/>
    <s v="Direct"/>
    <n v="5"/>
    <n v="9"/>
    <n v="66.167000000000002"/>
  </r>
  <r>
    <s v="Export"/>
    <s v="Middle East"/>
    <s v="United Arab Emirates"/>
    <s v="Jebel Ali"/>
    <x v="18"/>
    <x v="0"/>
    <s v="Direct"/>
    <n v="2"/>
    <n v="4"/>
    <n v="41"/>
  </r>
  <r>
    <s v="Export"/>
    <s v="Middle East"/>
    <s v="United Arab Emirates"/>
    <s v="Jebel Ali"/>
    <x v="12"/>
    <x v="1"/>
    <s v="Direct"/>
    <n v="12"/>
    <n v="0"/>
    <n v="61.625"/>
  </r>
  <r>
    <s v="Export"/>
    <s v="Middle East"/>
    <s v="United Arab Emirates"/>
    <s v="Jebel Ali"/>
    <x v="60"/>
    <x v="0"/>
    <s v="Direct"/>
    <n v="1"/>
    <n v="2"/>
    <n v="8.4"/>
  </r>
  <r>
    <s v="Export"/>
    <s v="Middle East"/>
    <s v="United Arab Emirates"/>
    <s v="Jebel Ali"/>
    <x v="7"/>
    <x v="0"/>
    <s v="Direct"/>
    <n v="5"/>
    <n v="9"/>
    <n v="23.385999999999999"/>
  </r>
  <r>
    <s v="Export"/>
    <s v="Middle East"/>
    <s v="United Arab Emirates"/>
    <s v="Jebel Ali"/>
    <x v="5"/>
    <x v="0"/>
    <s v="Direct"/>
    <n v="10"/>
    <n v="10"/>
    <n v="207.21"/>
  </r>
  <r>
    <s v="Export"/>
    <s v="Middle East"/>
    <s v="United Arab Emirates"/>
    <s v="Jebel Ali"/>
    <x v="0"/>
    <x v="0"/>
    <s v="Direct"/>
    <n v="2"/>
    <n v="4"/>
    <n v="12.53"/>
  </r>
  <r>
    <s v="Export"/>
    <s v="Middle East"/>
    <s v="United Arab Emirates"/>
    <s v="Jebel Ali"/>
    <x v="9"/>
    <x v="0"/>
    <s v="Direct"/>
    <n v="9"/>
    <n v="18"/>
    <n v="156.85"/>
  </r>
  <r>
    <s v="Export"/>
    <s v="Middle East"/>
    <s v="United Arab Emirates"/>
    <s v="Jebel Ali"/>
    <x v="6"/>
    <x v="0"/>
    <s v="Direct"/>
    <n v="170"/>
    <n v="337"/>
    <n v="4087.643"/>
  </r>
  <r>
    <s v="Export"/>
    <s v="Middle East"/>
    <s v="United Arab Emirates"/>
    <s v="Jebel Ali"/>
    <x v="11"/>
    <x v="0"/>
    <s v="Direct"/>
    <n v="7"/>
    <n v="14"/>
    <n v="143.5"/>
  </r>
  <r>
    <s v="Export"/>
    <s v="Middle East"/>
    <s v="United Arab Emirates"/>
    <s v="Sharjah"/>
    <x v="54"/>
    <x v="0"/>
    <s v="Direct"/>
    <n v="18"/>
    <n v="36"/>
    <n v="371.71"/>
  </r>
  <r>
    <s v="Export"/>
    <s v="Middle East"/>
    <s v="United Arab Emirates"/>
    <s v="Sharjah"/>
    <x v="37"/>
    <x v="0"/>
    <s v="Direct"/>
    <n v="14"/>
    <n v="14"/>
    <n v="273.24"/>
  </r>
  <r>
    <s v="Export"/>
    <s v="New Zealand"/>
    <s v="New Zealand"/>
    <s v="Auckland"/>
    <x v="81"/>
    <x v="0"/>
    <s v="Direct"/>
    <n v="2"/>
    <n v="4"/>
    <n v="41.612000000000002"/>
  </r>
  <r>
    <s v="Export"/>
    <s v="New Zealand"/>
    <s v="New Zealand"/>
    <s v="Auckland"/>
    <x v="27"/>
    <x v="0"/>
    <s v="Direct"/>
    <n v="41"/>
    <n v="43"/>
    <n v="1013.58"/>
  </r>
  <r>
    <s v="Export"/>
    <s v="New Zealand"/>
    <s v="New Zealand"/>
    <s v="Auckland"/>
    <x v="16"/>
    <x v="0"/>
    <s v="Direct"/>
    <n v="1"/>
    <n v="2"/>
    <n v="12.4"/>
  </r>
  <r>
    <s v="Export"/>
    <s v="New Zealand"/>
    <s v="New Zealand"/>
    <s v="Auckland"/>
    <x v="2"/>
    <x v="1"/>
    <s v="Direct"/>
    <n v="1"/>
    <n v="0"/>
    <n v="14.75"/>
  </r>
  <r>
    <s v="Export"/>
    <s v="New Zealand"/>
    <s v="New Zealand"/>
    <s v="Auckland"/>
    <x v="4"/>
    <x v="1"/>
    <s v="Direct"/>
    <n v="1"/>
    <n v="0"/>
    <n v="7.4999999999999997E-2"/>
  </r>
  <r>
    <s v="Export"/>
    <s v="New Zealand"/>
    <s v="New Zealand"/>
    <s v="Auckland"/>
    <x v="4"/>
    <x v="0"/>
    <s v="Direct"/>
    <n v="5"/>
    <n v="9"/>
    <n v="71.138000000000005"/>
  </r>
  <r>
    <s v="Export"/>
    <s v="New Zealand"/>
    <s v="New Zealand"/>
    <s v="Auckland"/>
    <x v="8"/>
    <x v="1"/>
    <s v="Direct"/>
    <n v="4"/>
    <n v="0"/>
    <n v="34.450000000000003"/>
  </r>
  <r>
    <s v="Export"/>
    <s v="New Zealand"/>
    <s v="New Zealand"/>
    <s v="Lyttelton"/>
    <x v="27"/>
    <x v="0"/>
    <s v="Direct"/>
    <n v="6"/>
    <n v="12"/>
    <n v="137.24"/>
  </r>
  <r>
    <s v="Export"/>
    <s v="New Zealand"/>
    <s v="New Zealand"/>
    <s v="Lyttelton"/>
    <x v="16"/>
    <x v="0"/>
    <s v="Direct"/>
    <n v="2"/>
    <n v="3"/>
    <n v="8.6180000000000003"/>
  </r>
  <r>
    <s v="Export"/>
    <s v="New Zealand"/>
    <s v="New Zealand"/>
    <s v="Lyttelton"/>
    <x v="37"/>
    <x v="0"/>
    <s v="Direct"/>
    <n v="18"/>
    <n v="18"/>
    <n v="392.9"/>
  </r>
  <r>
    <s v="Export"/>
    <s v="Japan"/>
    <s v="Japan"/>
    <s v="Osaka"/>
    <x v="44"/>
    <x v="0"/>
    <s v="Direct"/>
    <n v="9"/>
    <n v="9"/>
    <n v="207.095"/>
  </r>
  <r>
    <s v="Export"/>
    <s v="Japan"/>
    <s v="Japan"/>
    <s v="Osaka"/>
    <x v="37"/>
    <x v="0"/>
    <s v="Direct"/>
    <n v="2"/>
    <n v="4"/>
    <n v="60.625999999999998"/>
  </r>
  <r>
    <s v="Export"/>
    <s v="Japan"/>
    <s v="Japan"/>
    <s v="Sendai"/>
    <x v="38"/>
    <x v="0"/>
    <s v="Direct"/>
    <n v="6"/>
    <n v="6"/>
    <n v="124.2"/>
  </r>
  <r>
    <s v="Export"/>
    <s v="Japan"/>
    <s v="Japan"/>
    <s v="Shiogama"/>
    <x v="48"/>
    <x v="0"/>
    <s v="Direct"/>
    <n v="41"/>
    <n v="82"/>
    <n v="1077.82"/>
  </r>
  <r>
    <s v="Export"/>
    <s v="Japan"/>
    <s v="Japan"/>
    <s v="Shiogama"/>
    <x v="38"/>
    <x v="0"/>
    <s v="Direct"/>
    <n v="3"/>
    <n v="3"/>
    <n v="62.1"/>
  </r>
  <r>
    <s v="Export"/>
    <s v="Japan"/>
    <s v="Japan"/>
    <s v="Tokyo"/>
    <x v="36"/>
    <x v="0"/>
    <s v="Direct"/>
    <n v="21"/>
    <n v="21"/>
    <n v="443.10399999999998"/>
  </r>
  <r>
    <s v="Export"/>
    <s v="Japan"/>
    <s v="Japan"/>
    <s v="Tomakomai"/>
    <x v="42"/>
    <x v="0"/>
    <s v="Direct"/>
    <n v="1"/>
    <n v="1"/>
    <n v="20.04"/>
  </r>
  <r>
    <s v="Export"/>
    <s v="Japan"/>
    <s v="Japan"/>
    <s v="Tomakomai"/>
    <x v="37"/>
    <x v="0"/>
    <s v="Direct"/>
    <n v="3"/>
    <n v="6"/>
    <n v="85.49"/>
  </r>
  <r>
    <s v="Export"/>
    <s v="Japan"/>
    <s v="Japan"/>
    <s v="Tomakomai"/>
    <x v="71"/>
    <x v="0"/>
    <s v="Direct"/>
    <n v="3"/>
    <n v="3"/>
    <n v="70.745999999999995"/>
  </r>
  <r>
    <s v="Export"/>
    <s v="Japan"/>
    <s v="Japan"/>
    <s v="Yatsushiro"/>
    <x v="51"/>
    <x v="0"/>
    <s v="Direct"/>
    <n v="30"/>
    <n v="30"/>
    <n v="732.38"/>
  </r>
  <r>
    <s v="Export"/>
    <s v="Japan"/>
    <s v="Japan"/>
    <s v="Yokohama"/>
    <x v="61"/>
    <x v="0"/>
    <s v="Direct"/>
    <n v="12"/>
    <n v="12"/>
    <n v="241.05600000000001"/>
  </r>
  <r>
    <s v="Export"/>
    <s v="Japan"/>
    <s v="Japan"/>
    <s v="Yokohama"/>
    <x v="32"/>
    <x v="0"/>
    <s v="Direct"/>
    <n v="2"/>
    <n v="4"/>
    <n v="51.88"/>
  </r>
  <r>
    <s v="Export"/>
    <s v="Japan"/>
    <s v="Japan"/>
    <s v="Yokohama"/>
    <x v="45"/>
    <x v="0"/>
    <s v="Direct"/>
    <n v="4"/>
    <n v="4"/>
    <n v="81.58"/>
  </r>
  <r>
    <s v="Export"/>
    <s v="Japan"/>
    <s v="Japan"/>
    <s v="Yokohama"/>
    <x v="69"/>
    <x v="2"/>
    <s v="Direct"/>
    <n v="1"/>
    <n v="0"/>
    <n v="51742"/>
  </r>
  <r>
    <s v="Export"/>
    <s v="Mediterranean"/>
    <s v="Greece"/>
    <s v="Piraeus"/>
    <x v="18"/>
    <x v="0"/>
    <s v="Direct"/>
    <n v="1"/>
    <n v="1"/>
    <n v="1.863"/>
  </r>
  <r>
    <s v="Export"/>
    <s v="Mediterranean"/>
    <s v="Greece"/>
    <s v="Piraeus"/>
    <x v="6"/>
    <x v="0"/>
    <s v="Direct"/>
    <n v="1"/>
    <n v="1"/>
    <n v="20.420000000000002"/>
  </r>
  <r>
    <s v="Export"/>
    <s v="Mediterranean"/>
    <s v="Greece"/>
    <s v="Thessaloniki"/>
    <x v="17"/>
    <x v="0"/>
    <s v="Direct"/>
    <n v="6"/>
    <n v="6"/>
    <n v="114.33499999999999"/>
  </r>
  <r>
    <s v="Export"/>
    <s v="Mediterranean"/>
    <s v="Greece"/>
    <s v="Thessaloniki"/>
    <x v="83"/>
    <x v="0"/>
    <s v="Direct"/>
    <n v="1"/>
    <n v="2"/>
    <n v="5.86"/>
  </r>
  <r>
    <s v="Export"/>
    <s v="Mediterranean"/>
    <s v="Italy"/>
    <s v="Genoa"/>
    <x v="52"/>
    <x v="0"/>
    <s v="Direct"/>
    <n v="1"/>
    <n v="2"/>
    <n v="22.988"/>
  </r>
  <r>
    <s v="Export"/>
    <s v="Mediterranean"/>
    <s v="Italy"/>
    <s v="Italy - other"/>
    <x v="9"/>
    <x v="0"/>
    <s v="Direct"/>
    <n v="1"/>
    <n v="2"/>
    <n v="11.35"/>
  </r>
  <r>
    <s v="Export"/>
    <s v="Mediterranean"/>
    <s v="Italy"/>
    <s v="La Spezia"/>
    <x v="16"/>
    <x v="0"/>
    <s v="Direct"/>
    <n v="1"/>
    <n v="1"/>
    <n v="4.7460000000000004"/>
  </r>
  <r>
    <s v="Export"/>
    <s v="Mediterranean"/>
    <s v="Italy"/>
    <s v="Ravenna"/>
    <x v="31"/>
    <x v="0"/>
    <s v="Direct"/>
    <n v="2"/>
    <n v="4"/>
    <n v="47.8"/>
  </r>
  <r>
    <s v="Export"/>
    <s v="Mediterranean"/>
    <s v="Italy"/>
    <s v="Santa Croce sull'Arno"/>
    <x v="13"/>
    <x v="0"/>
    <s v="Direct"/>
    <n v="1"/>
    <n v="1"/>
    <n v="20.37"/>
  </r>
  <r>
    <s v="Export"/>
    <s v="Mediterranean"/>
    <s v="Italy"/>
    <s v="Venice"/>
    <x v="46"/>
    <x v="0"/>
    <s v="Direct"/>
    <n v="1"/>
    <n v="1"/>
    <n v="24.33"/>
  </r>
  <r>
    <s v="Export"/>
    <s v="Mediterranean"/>
    <s v="Malta"/>
    <s v="Valletta"/>
    <x v="2"/>
    <x v="0"/>
    <s v="Direct"/>
    <n v="1"/>
    <n v="1"/>
    <n v="2.665"/>
  </r>
  <r>
    <s v="Export"/>
    <s v="Mediterranean"/>
    <s v="Turkey"/>
    <s v="Gebze"/>
    <x v="38"/>
    <x v="0"/>
    <s v="Direct"/>
    <n v="9"/>
    <n v="9"/>
    <n v="245.7"/>
  </r>
  <r>
    <s v="Export"/>
    <s v="Mediterranean"/>
    <s v="Turkey"/>
    <s v="Izmir"/>
    <x v="3"/>
    <x v="0"/>
    <s v="Direct"/>
    <n v="2"/>
    <n v="2"/>
    <n v="43.316000000000003"/>
  </r>
  <r>
    <s v="Export"/>
    <s v="Mediterranean"/>
    <s v="Turkey"/>
    <s v="IZMIT"/>
    <x v="12"/>
    <x v="0"/>
    <s v="Direct"/>
    <n v="1"/>
    <n v="2"/>
    <n v="2.4969999999999999"/>
  </r>
  <r>
    <s v="Export"/>
    <s v="Mediterranean"/>
    <s v="Turkey"/>
    <s v="Mersin"/>
    <x v="31"/>
    <x v="0"/>
    <s v="Transhipment"/>
    <n v="1"/>
    <n v="1"/>
    <n v="16.732399999999998"/>
  </r>
  <r>
    <s v="Export"/>
    <s v="Middle East"/>
    <s v="Bahrain"/>
    <s v="AL HIDD"/>
    <x v="6"/>
    <x v="0"/>
    <s v="Direct"/>
    <n v="10"/>
    <n v="20"/>
    <n v="204.00200000000001"/>
  </r>
  <r>
    <s v="Export"/>
    <s v="Middle East"/>
    <s v="Bahrain"/>
    <s v="Bahrain - other"/>
    <x v="22"/>
    <x v="0"/>
    <s v="Direct"/>
    <n v="10"/>
    <n v="20"/>
    <n v="332.21199999999999"/>
  </r>
  <r>
    <s v="Export"/>
    <s v="Middle East"/>
    <s v="Bahrain"/>
    <s v="Khalifa Bin Salman Pt"/>
    <x v="22"/>
    <x v="0"/>
    <s v="Direct"/>
    <n v="11"/>
    <n v="22"/>
    <n v="309.99200000000002"/>
  </r>
  <r>
    <s v="Export"/>
    <s v="Middle East"/>
    <s v="Israel"/>
    <s v="Ashdod"/>
    <x v="3"/>
    <x v="0"/>
    <s v="Direct"/>
    <n v="4"/>
    <n v="8"/>
    <n v="85.840400000000002"/>
  </r>
  <r>
    <s v="Export"/>
    <s v="Middle East"/>
    <s v="United Arab Emirates"/>
    <s v="Jebel Ali"/>
    <x v="2"/>
    <x v="0"/>
    <s v="Direct"/>
    <n v="14"/>
    <n v="25"/>
    <n v="243.91399999999999"/>
  </r>
  <r>
    <s v="Export"/>
    <s v="Middle East"/>
    <s v="United Arab Emirates"/>
    <s v="Jebel Ali"/>
    <x v="38"/>
    <x v="0"/>
    <s v="Direct"/>
    <n v="1"/>
    <n v="1"/>
    <n v="9.3000000000000007"/>
  </r>
  <r>
    <s v="Export"/>
    <s v="Middle East"/>
    <s v="United Arab Emirates"/>
    <s v="Jebel Ali"/>
    <x v="23"/>
    <x v="0"/>
    <s v="Direct"/>
    <n v="12"/>
    <n v="12"/>
    <n v="284.23500000000001"/>
  </r>
  <r>
    <s v="Export"/>
    <s v="Middle East"/>
    <s v="United Arab Emirates"/>
    <s v="Jebel Ali"/>
    <x v="15"/>
    <x v="0"/>
    <s v="Direct"/>
    <n v="2"/>
    <n v="2"/>
    <n v="41.2"/>
  </r>
  <r>
    <s v="Export"/>
    <s v="Middle East"/>
    <s v="United Arab Emirates"/>
    <s v="Jebel Ali"/>
    <x v="34"/>
    <x v="0"/>
    <s v="Direct"/>
    <n v="1"/>
    <n v="2"/>
    <n v="8"/>
  </r>
  <r>
    <s v="Export"/>
    <s v="Middle East"/>
    <s v="United Arab Emirates"/>
    <s v="Sharjah"/>
    <x v="82"/>
    <x v="0"/>
    <s v="Direct"/>
    <n v="9"/>
    <n v="18"/>
    <n v="179.99"/>
  </r>
  <r>
    <s v="Export"/>
    <s v="Middle East"/>
    <s v="Yemen"/>
    <s v="Aden"/>
    <x v="69"/>
    <x v="2"/>
    <s v="Direct"/>
    <n v="5"/>
    <n v="0"/>
    <n v="111435"/>
  </r>
  <r>
    <s v="Export"/>
    <s v="New Zealand"/>
    <s v="New Zealand"/>
    <s v="Auckland"/>
    <x v="33"/>
    <x v="0"/>
    <s v="Direct"/>
    <n v="4"/>
    <n v="4"/>
    <n v="80"/>
  </r>
  <r>
    <s v="Export"/>
    <s v="New Zealand"/>
    <s v="New Zealand"/>
    <s v="Auckland"/>
    <x v="3"/>
    <x v="0"/>
    <s v="Direct"/>
    <n v="6"/>
    <n v="9"/>
    <n v="111.816"/>
  </r>
  <r>
    <s v="Export"/>
    <s v="New Zealand"/>
    <s v="New Zealand"/>
    <s v="Auckland"/>
    <x v="84"/>
    <x v="0"/>
    <s v="Direct"/>
    <n v="1"/>
    <n v="1"/>
    <n v="11.4048"/>
  </r>
  <r>
    <s v="Export"/>
    <s v="New Zealand"/>
    <s v="New Zealand"/>
    <s v="Auckland"/>
    <x v="22"/>
    <x v="0"/>
    <s v="Direct"/>
    <n v="1"/>
    <n v="1"/>
    <n v="16.051200000000001"/>
  </r>
  <r>
    <s v="Export"/>
    <s v="New Zealand"/>
    <s v="New Zealand"/>
    <s v="Auckland"/>
    <x v="2"/>
    <x v="0"/>
    <s v="Direct"/>
    <n v="9"/>
    <n v="13"/>
    <n v="65.938000000000002"/>
  </r>
  <r>
    <s v="Export"/>
    <s v="New Zealand"/>
    <s v="New Zealand"/>
    <s v="Auckland"/>
    <x v="38"/>
    <x v="0"/>
    <s v="Direct"/>
    <n v="6"/>
    <n v="6"/>
    <n v="164.26400000000001"/>
  </r>
  <r>
    <s v="Export"/>
    <s v="New Zealand"/>
    <s v="New Zealand"/>
    <s v="Bluff"/>
    <x v="24"/>
    <x v="0"/>
    <s v="Direct"/>
    <n v="116"/>
    <n v="216"/>
    <n v="435.2"/>
  </r>
  <r>
    <s v="Export"/>
    <s v="New Zealand"/>
    <s v="New Zealand"/>
    <s v="Lyttelton"/>
    <x v="3"/>
    <x v="0"/>
    <s v="Direct"/>
    <n v="1"/>
    <n v="1"/>
    <n v="21.8"/>
  </r>
  <r>
    <s v="Export"/>
    <s v="New Zealand"/>
    <s v="New Zealand"/>
    <s v="Lyttelton"/>
    <x v="2"/>
    <x v="0"/>
    <s v="Direct"/>
    <n v="4"/>
    <n v="5"/>
    <n v="38.945"/>
  </r>
  <r>
    <s v="Export"/>
    <s v="New Zealand"/>
    <s v="New Zealand"/>
    <s v="Lyttelton"/>
    <x v="38"/>
    <x v="0"/>
    <s v="Direct"/>
    <n v="14"/>
    <n v="14"/>
    <n v="388.69"/>
  </r>
  <r>
    <s v="Export"/>
    <s v="New Zealand"/>
    <s v="New Zealand"/>
    <s v="Metroport / Auckland"/>
    <x v="27"/>
    <x v="0"/>
    <s v="Direct"/>
    <n v="12"/>
    <n v="12"/>
    <n v="296.89999999999998"/>
  </r>
  <r>
    <s v="Export"/>
    <s v="New Zealand"/>
    <s v="New Zealand"/>
    <s v="Metroport / Auckland"/>
    <x v="61"/>
    <x v="0"/>
    <s v="Direct"/>
    <n v="15"/>
    <n v="15"/>
    <n v="327.68"/>
  </r>
  <r>
    <s v="Export"/>
    <s v="New Zealand"/>
    <s v="New Zealand"/>
    <s v="Metroport / Auckland"/>
    <x v="36"/>
    <x v="0"/>
    <s v="Direct"/>
    <n v="4"/>
    <n v="4"/>
    <n v="82.18"/>
  </r>
  <r>
    <s v="Export"/>
    <s v="New Zealand"/>
    <s v="New Zealand"/>
    <s v="Napier"/>
    <x v="2"/>
    <x v="0"/>
    <s v="Direct"/>
    <n v="1"/>
    <n v="1"/>
    <n v="7.7210000000000001"/>
  </r>
  <r>
    <s v="Export"/>
    <s v="New Zealand"/>
    <s v="New Zealand"/>
    <s v="Napier"/>
    <x v="38"/>
    <x v="0"/>
    <s v="Direct"/>
    <n v="4"/>
    <n v="4"/>
    <n v="111.54"/>
  </r>
  <r>
    <s v="Export"/>
    <s v="New Zealand"/>
    <s v="New Zealand"/>
    <s v="Nelson"/>
    <x v="2"/>
    <x v="0"/>
    <s v="Direct"/>
    <n v="1"/>
    <n v="2"/>
    <n v="15"/>
  </r>
  <r>
    <s v="Export"/>
    <s v="New Zealand"/>
    <s v="New Zealand"/>
    <s v="Nelson"/>
    <x v="38"/>
    <x v="0"/>
    <s v="Direct"/>
    <n v="2"/>
    <n v="2"/>
    <n v="54.6"/>
  </r>
  <r>
    <s v="Export"/>
    <s v="New Zealand"/>
    <s v="New Zealand"/>
    <s v="Port Chalmers"/>
    <x v="17"/>
    <x v="0"/>
    <s v="Direct"/>
    <n v="1"/>
    <n v="1"/>
    <n v="27.11"/>
  </r>
  <r>
    <s v="Export"/>
    <s v="New Zealand"/>
    <s v="New Zealand"/>
    <s v="Port Chalmers"/>
    <x v="42"/>
    <x v="0"/>
    <s v="Direct"/>
    <n v="10"/>
    <n v="10"/>
    <n v="212.2"/>
  </r>
  <r>
    <s v="Export"/>
    <s v="New Zealand"/>
    <s v="New Zealand"/>
    <s v="Port Chalmers"/>
    <x v="9"/>
    <x v="0"/>
    <s v="Direct"/>
    <n v="9"/>
    <n v="9"/>
    <n v="172.125"/>
  </r>
  <r>
    <s v="Export"/>
    <s v="New Zealand"/>
    <s v="New Zealand"/>
    <s v="Port Chalmers"/>
    <x v="6"/>
    <x v="0"/>
    <s v="Direct"/>
    <n v="1"/>
    <n v="1"/>
    <n v="27.18"/>
  </r>
  <r>
    <s v="Export"/>
    <s v="New Zealand"/>
    <s v="New Zealand"/>
    <s v="Port Chalmers"/>
    <x v="4"/>
    <x v="0"/>
    <s v="Direct"/>
    <n v="1"/>
    <n v="1"/>
    <n v="6"/>
  </r>
  <r>
    <s v="Export"/>
    <s v="New Zealand"/>
    <s v="New Zealand"/>
    <s v="Tauranga"/>
    <x v="64"/>
    <x v="0"/>
    <s v="Direct"/>
    <n v="1"/>
    <n v="1"/>
    <n v="15.942"/>
  </r>
  <r>
    <s v="Export"/>
    <s v="South Pacific"/>
    <s v="Fiji"/>
    <s v="Suva"/>
    <x v="14"/>
    <x v="0"/>
    <s v="Direct"/>
    <n v="1"/>
    <n v="1"/>
    <n v="11.322800000000001"/>
  </r>
  <r>
    <s v="Export"/>
    <s v="South Pacific"/>
    <s v="French Polynesia"/>
    <s v="Papeete"/>
    <x v="17"/>
    <x v="0"/>
    <s v="Direct"/>
    <n v="2"/>
    <n v="3"/>
    <n v="16"/>
  </r>
  <r>
    <s v="Export"/>
    <s v="South Pacific"/>
    <s v="Papua New Guinea"/>
    <s v="Lae"/>
    <x v="14"/>
    <x v="0"/>
    <s v="Direct"/>
    <n v="21"/>
    <n v="38"/>
    <n v="482.58019999999999"/>
  </r>
  <r>
    <s v="Export"/>
    <s v="South Pacific"/>
    <s v="Papua New Guinea"/>
    <s v="Madang"/>
    <x v="14"/>
    <x v="0"/>
    <s v="Direct"/>
    <n v="2"/>
    <n v="2"/>
    <n v="39.372900000000001"/>
  </r>
  <r>
    <s v="Export"/>
    <s v="South Pacific"/>
    <s v="Papua New Guinea"/>
    <s v="Papua New Guinea - other"/>
    <x v="14"/>
    <x v="0"/>
    <s v="Direct"/>
    <n v="7"/>
    <n v="7"/>
    <n v="103.8113"/>
  </r>
  <r>
    <s v="Export"/>
    <s v="South Pacific"/>
    <s v="Papua New Guinea"/>
    <s v="Port Moresby"/>
    <x v="17"/>
    <x v="0"/>
    <s v="Direct"/>
    <n v="2"/>
    <n v="2"/>
    <n v="7.13"/>
  </r>
  <r>
    <s v="Export"/>
    <s v="South-East Asia"/>
    <s v="Brunei"/>
    <s v="Muara"/>
    <x v="66"/>
    <x v="0"/>
    <s v="Direct"/>
    <n v="3"/>
    <n v="3"/>
    <n v="71.489999999999995"/>
  </r>
  <r>
    <s v="Export"/>
    <s v="South-East Asia"/>
    <s v="Brunei"/>
    <s v="Muara"/>
    <x v="12"/>
    <x v="0"/>
    <s v="Direct"/>
    <n v="1"/>
    <n v="2"/>
    <n v="9"/>
  </r>
  <r>
    <s v="Export"/>
    <s v="South-East Asia"/>
    <s v="Cambodia"/>
    <s v="Kompong Som"/>
    <x v="66"/>
    <x v="0"/>
    <s v="Direct"/>
    <n v="17"/>
    <n v="17"/>
    <n v="384.91800000000001"/>
  </r>
  <r>
    <s v="Export"/>
    <s v="South-East Asia"/>
    <s v="Cambodia"/>
    <s v="Kompong Som"/>
    <x v="14"/>
    <x v="0"/>
    <s v="Direct"/>
    <n v="2"/>
    <n v="2"/>
    <n v="15.642200000000001"/>
  </r>
  <r>
    <s v="Export"/>
    <s v="South-East Asia"/>
    <s v="Indonesia"/>
    <s v="BATAM"/>
    <x v="38"/>
    <x v="0"/>
    <s v="Direct"/>
    <n v="46"/>
    <n v="46"/>
    <n v="1248.44"/>
  </r>
  <r>
    <s v="Export"/>
    <s v="South-East Asia"/>
    <s v="Indonesia"/>
    <s v="Belawan"/>
    <x v="24"/>
    <x v="0"/>
    <s v="Direct"/>
    <n v="40"/>
    <n v="40"/>
    <n v="80"/>
  </r>
  <r>
    <s v="Export"/>
    <s v="South-East Asia"/>
    <s v="Indonesia"/>
    <s v="Belawan"/>
    <x v="48"/>
    <x v="0"/>
    <s v="Direct"/>
    <n v="4"/>
    <n v="8"/>
    <n v="90.8"/>
  </r>
  <r>
    <s v="Export"/>
    <s v="South-East Asia"/>
    <s v="Indonesia"/>
    <s v="Jakarta"/>
    <x v="24"/>
    <x v="0"/>
    <s v="Direct"/>
    <n v="109"/>
    <n v="109"/>
    <n v="231.7"/>
  </r>
  <r>
    <s v="Export"/>
    <s v="South-East Asia"/>
    <s v="Indonesia"/>
    <s v="Jakarta"/>
    <x v="14"/>
    <x v="0"/>
    <s v="Direct"/>
    <n v="78"/>
    <n v="141"/>
    <n v="1970.0233000000001"/>
  </r>
  <r>
    <s v="Export"/>
    <s v="South-East Asia"/>
    <s v="Indonesia"/>
    <s v="Jakarta"/>
    <x v="14"/>
    <x v="0"/>
    <s v="Transhipment"/>
    <n v="1"/>
    <n v="2"/>
    <n v="30.164000000000001"/>
  </r>
  <r>
    <s v="Export"/>
    <s v="South-East Asia"/>
    <s v="Indonesia"/>
    <s v="Jakarta"/>
    <x v="48"/>
    <x v="0"/>
    <s v="Direct"/>
    <n v="2"/>
    <n v="4"/>
    <n v="45.06"/>
  </r>
  <r>
    <s v="Export"/>
    <s v="South-East Asia"/>
    <s v="Indonesia"/>
    <s v="Jakarta"/>
    <x v="2"/>
    <x v="1"/>
    <s v="Direct"/>
    <n v="2"/>
    <n v="0"/>
    <n v="6.6"/>
  </r>
  <r>
    <s v="Export"/>
    <s v="South-East Asia"/>
    <s v="Indonesia"/>
    <s v="Jakarta"/>
    <x v="68"/>
    <x v="0"/>
    <s v="Direct"/>
    <n v="12"/>
    <n v="24"/>
    <n v="322.66000000000003"/>
  </r>
  <r>
    <s v="Export"/>
    <s v="South-East Asia"/>
    <s v="Indonesia"/>
    <s v="Jakarta"/>
    <x v="10"/>
    <x v="0"/>
    <s v="Direct"/>
    <n v="1"/>
    <n v="2"/>
    <n v="4.5999999999999996"/>
  </r>
  <r>
    <s v="Export"/>
    <s v="South-East Asia"/>
    <s v="Indonesia"/>
    <s v="Jakarta"/>
    <x v="31"/>
    <x v="0"/>
    <s v="Direct"/>
    <n v="48"/>
    <n v="94"/>
    <n v="1206.1600000000001"/>
  </r>
  <r>
    <s v="Export"/>
    <s v="South-East Asia"/>
    <s v="Indonesia"/>
    <s v="Jakarta"/>
    <x v="4"/>
    <x v="0"/>
    <s v="Direct"/>
    <n v="2"/>
    <n v="3"/>
    <n v="15.51"/>
  </r>
  <r>
    <s v="Export"/>
    <s v="South-East Asia"/>
    <s v="Indonesia"/>
    <s v="Jakarta"/>
    <x v="69"/>
    <x v="2"/>
    <s v="Direct"/>
    <n v="1"/>
    <n v="0"/>
    <n v="55000"/>
  </r>
  <r>
    <s v="Export"/>
    <s v="South-East Asia"/>
    <s v="Indonesia"/>
    <s v="Semarang"/>
    <x v="22"/>
    <x v="0"/>
    <s v="Direct"/>
    <n v="5"/>
    <n v="10"/>
    <n v="154.62"/>
  </r>
  <r>
    <s v="Export"/>
    <s v="South-East Asia"/>
    <s v="Indonesia"/>
    <s v="Semarang"/>
    <x v="77"/>
    <x v="0"/>
    <s v="Direct"/>
    <n v="24"/>
    <n v="48"/>
    <n v="571.08000000000004"/>
  </r>
  <r>
    <s v="Export"/>
    <s v="South-East Asia"/>
    <s v="Indonesia"/>
    <s v="Surabaya"/>
    <x v="13"/>
    <x v="0"/>
    <s v="Direct"/>
    <n v="1"/>
    <n v="1"/>
    <n v="20.553999999999998"/>
  </r>
  <r>
    <s v="Export"/>
    <s v="South-East Asia"/>
    <s v="Indonesia"/>
    <s v="Surabaya"/>
    <x v="51"/>
    <x v="0"/>
    <s v="Direct"/>
    <n v="1"/>
    <n v="1"/>
    <n v="20.68"/>
  </r>
  <r>
    <s v="Export"/>
    <s v="South-East Asia"/>
    <s v="Malaysia"/>
    <s v="Malaysia - other"/>
    <x v="33"/>
    <x v="2"/>
    <s v="Direct"/>
    <n v="2"/>
    <n v="0"/>
    <n v="61900"/>
  </r>
  <r>
    <s v="Export"/>
    <s v="South-East Asia"/>
    <s v="Malaysia"/>
    <s v="Pasir Gudang"/>
    <x v="85"/>
    <x v="2"/>
    <s v="Direct"/>
    <n v="1"/>
    <n v="0"/>
    <n v="213"/>
  </r>
  <r>
    <s v="Export"/>
    <s v="South-East Asia"/>
    <s v="Malaysia"/>
    <s v="Pasir Gudang"/>
    <x v="49"/>
    <x v="2"/>
    <s v="Direct"/>
    <n v="1"/>
    <n v="0"/>
    <n v="130"/>
  </r>
  <r>
    <s v="Export"/>
    <s v="South-East Asia"/>
    <s v="Malaysia"/>
    <s v="Penang"/>
    <x v="9"/>
    <x v="0"/>
    <s v="Direct"/>
    <n v="95"/>
    <n v="190"/>
    <n v="2134.6387"/>
  </r>
  <r>
    <s v="Export"/>
    <s v="New Zealand"/>
    <s v="New Zealand"/>
    <s v="Nelson"/>
    <x v="27"/>
    <x v="0"/>
    <s v="Direct"/>
    <n v="1"/>
    <n v="1"/>
    <n v="10"/>
  </r>
  <r>
    <s v="Export"/>
    <s v="New Zealand"/>
    <s v="New Zealand"/>
    <s v="Port Chalmers"/>
    <x v="38"/>
    <x v="0"/>
    <s v="Direct"/>
    <n v="3"/>
    <n v="3"/>
    <n v="82.41"/>
  </r>
  <r>
    <s v="Export"/>
    <s v="New Zealand"/>
    <s v="New Zealand"/>
    <s v="Tauranga"/>
    <x v="35"/>
    <x v="0"/>
    <s v="Direct"/>
    <n v="1"/>
    <n v="2"/>
    <n v="3.68"/>
  </r>
  <r>
    <s v="Export"/>
    <s v="New Zealand"/>
    <s v="New Zealand"/>
    <s v="Tauranga"/>
    <x v="3"/>
    <x v="0"/>
    <s v="Direct"/>
    <n v="2"/>
    <n v="3"/>
    <n v="13.69"/>
  </r>
  <r>
    <s v="Export"/>
    <s v="New Zealand"/>
    <s v="New Zealand"/>
    <s v="Tauranga"/>
    <x v="42"/>
    <x v="0"/>
    <s v="Direct"/>
    <n v="3"/>
    <n v="3"/>
    <n v="70.900000000000006"/>
  </r>
  <r>
    <s v="Export"/>
    <s v="New Zealand"/>
    <s v="New Zealand"/>
    <s v="Tauranga"/>
    <x v="38"/>
    <x v="0"/>
    <s v="Direct"/>
    <n v="29"/>
    <n v="31"/>
    <n v="821.74"/>
  </r>
  <r>
    <s v="Export"/>
    <s v="New Zealand"/>
    <s v="New Zealand"/>
    <s v="Tauranga"/>
    <x v="62"/>
    <x v="0"/>
    <s v="Direct"/>
    <n v="2"/>
    <n v="4"/>
    <n v="31.283999999999999"/>
  </r>
  <r>
    <s v="Export"/>
    <s v="New Zealand"/>
    <s v="New Zealand"/>
    <s v="Tauranga"/>
    <x v="12"/>
    <x v="0"/>
    <s v="Direct"/>
    <n v="1"/>
    <n v="2"/>
    <n v="3.86"/>
  </r>
  <r>
    <s v="Export"/>
    <s v="New Zealand"/>
    <s v="New Zealand"/>
    <s v="Tauranga"/>
    <x v="15"/>
    <x v="0"/>
    <s v="Direct"/>
    <n v="1"/>
    <n v="1"/>
    <n v="10.115"/>
  </r>
  <r>
    <s v="Export"/>
    <s v="New Zealand"/>
    <s v="New Zealand"/>
    <s v="Tauranga"/>
    <x v="36"/>
    <x v="0"/>
    <s v="Direct"/>
    <n v="4"/>
    <n v="4"/>
    <n v="82.76"/>
  </r>
  <r>
    <s v="Export"/>
    <s v="New Zealand"/>
    <s v="New Zealand"/>
    <s v="Tauranga"/>
    <x v="11"/>
    <x v="0"/>
    <s v="Direct"/>
    <n v="3"/>
    <n v="6"/>
    <n v="51.45"/>
  </r>
  <r>
    <s v="Export"/>
    <s v="New Zealand"/>
    <s v="New Zealand"/>
    <s v="Wellington"/>
    <x v="29"/>
    <x v="0"/>
    <s v="Direct"/>
    <n v="29"/>
    <n v="29"/>
    <n v="723.21"/>
  </r>
  <r>
    <s v="Export"/>
    <s v="New Zealand"/>
    <s v="New Zealand"/>
    <s v="Wellington"/>
    <x v="12"/>
    <x v="1"/>
    <s v="Direct"/>
    <n v="1"/>
    <n v="0"/>
    <n v="0.3"/>
  </r>
  <r>
    <s v="Export"/>
    <s v="New Zealand"/>
    <s v="New Zealand"/>
    <s v="Wellington"/>
    <x v="7"/>
    <x v="0"/>
    <s v="Direct"/>
    <n v="1"/>
    <n v="2"/>
    <n v="7.95"/>
  </r>
  <r>
    <s v="Export"/>
    <s v="New Zealand"/>
    <s v="New Zealand"/>
    <s v="Wellington"/>
    <x v="39"/>
    <x v="0"/>
    <s v="Direct"/>
    <n v="1"/>
    <n v="1"/>
    <n v="13.8"/>
  </r>
  <r>
    <s v="Export"/>
    <s v="Scandinavia"/>
    <s v="Denmark"/>
    <s v="Copenhagen"/>
    <x v="7"/>
    <x v="0"/>
    <s v="Direct"/>
    <n v="2"/>
    <n v="3"/>
    <n v="7.18"/>
  </r>
  <r>
    <s v="Export"/>
    <s v="Scandinavia"/>
    <s v="Finland"/>
    <s v="Helsinki"/>
    <x v="2"/>
    <x v="0"/>
    <s v="Direct"/>
    <n v="2"/>
    <n v="4"/>
    <n v="54.880200000000002"/>
  </r>
  <r>
    <s v="Export"/>
    <s v="Scandinavia"/>
    <s v="Sweden"/>
    <s v="Gothenburg"/>
    <x v="17"/>
    <x v="0"/>
    <s v="Direct"/>
    <n v="2"/>
    <n v="4"/>
    <n v="23.725000000000001"/>
  </r>
  <r>
    <s v="Export"/>
    <s v="Scandinavia"/>
    <s v="Sweden"/>
    <s v="Gothenburg"/>
    <x v="9"/>
    <x v="0"/>
    <s v="Direct"/>
    <n v="0"/>
    <n v="0"/>
    <n v="4.88"/>
  </r>
  <r>
    <s v="Export"/>
    <s v="Scandinavia"/>
    <s v="Sweden"/>
    <s v="Gothenburg"/>
    <x v="39"/>
    <x v="0"/>
    <s v="Direct"/>
    <n v="1"/>
    <n v="1"/>
    <n v="6.8"/>
  </r>
  <r>
    <s v="Export"/>
    <s v="Scandinavia"/>
    <s v="Sweden"/>
    <s v="SOLDERTALJ"/>
    <x v="7"/>
    <x v="0"/>
    <s v="Direct"/>
    <n v="1"/>
    <n v="1"/>
    <n v="2.8"/>
  </r>
  <r>
    <s v="Export"/>
    <s v="South America"/>
    <s v="Argentina"/>
    <s v="Buenos Aires"/>
    <x v="42"/>
    <x v="0"/>
    <s v="Direct"/>
    <n v="1"/>
    <n v="1"/>
    <n v="20.319500000000001"/>
  </r>
  <r>
    <s v="Export"/>
    <s v="South America"/>
    <s v="Argentina"/>
    <s v="Buenos Aires"/>
    <x v="6"/>
    <x v="0"/>
    <s v="Direct"/>
    <n v="2"/>
    <n v="2"/>
    <n v="44.188000000000002"/>
  </r>
  <r>
    <s v="Export"/>
    <s v="South America"/>
    <s v="Brazil"/>
    <s v="Port of Itaguai"/>
    <x v="44"/>
    <x v="0"/>
    <s v="Direct"/>
    <n v="7"/>
    <n v="7"/>
    <n v="182.8"/>
  </r>
  <r>
    <s v="Export"/>
    <s v="South America"/>
    <s v="Brazil"/>
    <s v="Rio De Janeiro"/>
    <x v="38"/>
    <x v="0"/>
    <s v="Direct"/>
    <n v="1"/>
    <n v="1"/>
    <n v="26.2"/>
  </r>
  <r>
    <s v="Export"/>
    <s v="South America"/>
    <s v="Brazil"/>
    <s v="Rio De Janeiro"/>
    <x v="9"/>
    <x v="0"/>
    <s v="Direct"/>
    <n v="1"/>
    <n v="2"/>
    <n v="7.78"/>
  </r>
  <r>
    <s v="Export"/>
    <s v="South America"/>
    <s v="Brazil"/>
    <s v="Rio Grande"/>
    <x v="13"/>
    <x v="0"/>
    <s v="Direct"/>
    <n v="1"/>
    <n v="1"/>
    <n v="18"/>
  </r>
  <r>
    <s v="Export"/>
    <s v="South America"/>
    <s v="Brazil"/>
    <s v="Santos"/>
    <x v="7"/>
    <x v="0"/>
    <s v="Direct"/>
    <n v="1"/>
    <n v="2"/>
    <n v="2.89"/>
  </r>
  <r>
    <s v="Export"/>
    <s v="South America"/>
    <s v="Chile"/>
    <s v="Antofagasta"/>
    <x v="12"/>
    <x v="0"/>
    <s v="Direct"/>
    <n v="1"/>
    <n v="1"/>
    <n v="18"/>
  </r>
  <r>
    <s v="Export"/>
    <s v="South America"/>
    <s v="Chile"/>
    <s v="San Antonio"/>
    <x v="3"/>
    <x v="0"/>
    <s v="Direct"/>
    <n v="33"/>
    <n v="33"/>
    <n v="696.3"/>
  </r>
  <r>
    <s v="Export"/>
    <s v="South America"/>
    <s v="Chile"/>
    <s v="San Antonio"/>
    <x v="18"/>
    <x v="0"/>
    <s v="Direct"/>
    <n v="1"/>
    <n v="1"/>
    <n v="5.95"/>
  </r>
  <r>
    <s v="Export"/>
    <s v="New Zealand"/>
    <s v="New Zealand"/>
    <s v="Tauranga"/>
    <x v="85"/>
    <x v="2"/>
    <s v="Direct"/>
    <n v="1"/>
    <n v="0"/>
    <n v="64"/>
  </r>
  <r>
    <s v="Export"/>
    <s v="New Zealand"/>
    <s v="New Zealand"/>
    <s v="Tauranga"/>
    <x v="49"/>
    <x v="1"/>
    <s v="Direct"/>
    <n v="1"/>
    <n v="0"/>
    <n v="264.74"/>
  </r>
  <r>
    <s v="Export"/>
    <s v="New Zealand"/>
    <s v="New Zealand"/>
    <s v="Tauranga"/>
    <x v="49"/>
    <x v="2"/>
    <s v="Direct"/>
    <n v="1"/>
    <n v="0"/>
    <n v="2313.13"/>
  </r>
  <r>
    <s v="Export"/>
    <s v="New Zealand"/>
    <s v="New Zealand"/>
    <s v="Tauranga"/>
    <x v="16"/>
    <x v="0"/>
    <s v="Direct"/>
    <n v="1"/>
    <n v="2"/>
    <n v="3.06"/>
  </r>
  <r>
    <s v="Export"/>
    <s v="New Zealand"/>
    <s v="New Zealand"/>
    <s v="Tauranga"/>
    <x v="17"/>
    <x v="0"/>
    <s v="Direct"/>
    <n v="3"/>
    <n v="3"/>
    <n v="66.564999999999998"/>
  </r>
  <r>
    <s v="Export"/>
    <s v="New Zealand"/>
    <s v="New Zealand"/>
    <s v="Tauranga"/>
    <x v="44"/>
    <x v="0"/>
    <s v="Direct"/>
    <n v="16"/>
    <n v="16"/>
    <n v="473.7"/>
  </r>
  <r>
    <s v="Export"/>
    <s v="New Zealand"/>
    <s v="New Zealand"/>
    <s v="Tauranga"/>
    <x v="18"/>
    <x v="0"/>
    <s v="Direct"/>
    <n v="1"/>
    <n v="1"/>
    <n v="6.6"/>
  </r>
  <r>
    <s v="Export"/>
    <s v="New Zealand"/>
    <s v="New Zealand"/>
    <s v="Tauranga"/>
    <x v="37"/>
    <x v="0"/>
    <s v="Direct"/>
    <n v="54"/>
    <n v="54"/>
    <n v="1095.25"/>
  </r>
  <r>
    <s v="Export"/>
    <s v="New Zealand"/>
    <s v="New Zealand"/>
    <s v="Tauranga"/>
    <x v="7"/>
    <x v="0"/>
    <s v="Direct"/>
    <n v="28"/>
    <n v="46"/>
    <n v="202.274"/>
  </r>
  <r>
    <s v="Export"/>
    <s v="New Zealand"/>
    <s v="New Zealand"/>
    <s v="Tauranga"/>
    <x v="0"/>
    <x v="0"/>
    <s v="Direct"/>
    <n v="2"/>
    <n v="4"/>
    <n v="18.46"/>
  </r>
  <r>
    <s v="Export"/>
    <s v="New Zealand"/>
    <s v="New Zealand"/>
    <s v="Tauranga"/>
    <x v="9"/>
    <x v="0"/>
    <s v="Direct"/>
    <n v="3"/>
    <n v="4"/>
    <n v="57.46"/>
  </r>
  <r>
    <s v="Export"/>
    <s v="New Zealand"/>
    <s v="New Zealand"/>
    <s v="Tauranga"/>
    <x v="6"/>
    <x v="0"/>
    <s v="Direct"/>
    <n v="6"/>
    <n v="8"/>
    <n v="174.64"/>
  </r>
  <r>
    <s v="Export"/>
    <s v="New Zealand"/>
    <s v="New Zealand"/>
    <s v="Tauranga"/>
    <x v="4"/>
    <x v="1"/>
    <s v="Direct"/>
    <n v="1"/>
    <n v="0"/>
    <n v="100"/>
  </r>
  <r>
    <s v="Export"/>
    <s v="New Zealand"/>
    <s v="New Zealand"/>
    <s v="Tauranga"/>
    <x v="39"/>
    <x v="0"/>
    <s v="Direct"/>
    <n v="2"/>
    <n v="2"/>
    <n v="27.19"/>
  </r>
  <r>
    <s v="Export"/>
    <s v="New Zealand"/>
    <s v="New Zealand"/>
    <s v="Wellington"/>
    <x v="46"/>
    <x v="0"/>
    <s v="Direct"/>
    <n v="1"/>
    <n v="1"/>
    <n v="12"/>
  </r>
  <r>
    <s v="Export"/>
    <s v="New Zealand"/>
    <s v="New Zealand"/>
    <s v="Wellington"/>
    <x v="2"/>
    <x v="0"/>
    <s v="Direct"/>
    <n v="2"/>
    <n v="4"/>
    <n v="10.98"/>
  </r>
  <r>
    <s v="Export"/>
    <s v="New Zealand"/>
    <s v="New Zealand"/>
    <s v="Wellington"/>
    <x v="38"/>
    <x v="0"/>
    <s v="Direct"/>
    <n v="4"/>
    <n v="4"/>
    <n v="109.58"/>
  </r>
  <r>
    <s v="Export"/>
    <s v="Scandinavia"/>
    <s v="Denmark"/>
    <s v="Copenhagen"/>
    <x v="4"/>
    <x v="0"/>
    <s v="Direct"/>
    <n v="1"/>
    <n v="2"/>
    <n v="8.09"/>
  </r>
  <r>
    <s v="Export"/>
    <s v="Scandinavia"/>
    <s v="Denmark"/>
    <s v="Fredericia"/>
    <x v="7"/>
    <x v="0"/>
    <s v="Direct"/>
    <n v="2"/>
    <n v="4"/>
    <n v="14.4"/>
  </r>
  <r>
    <s v="Export"/>
    <s v="Scandinavia"/>
    <s v="Norway"/>
    <s v="Kristiansand"/>
    <x v="42"/>
    <x v="0"/>
    <s v="Direct"/>
    <n v="76"/>
    <n v="76"/>
    <n v="1825.33"/>
  </r>
  <r>
    <s v="Export"/>
    <s v="Scandinavia"/>
    <s v="Sweden"/>
    <s v="Gothenburg"/>
    <x v="2"/>
    <x v="0"/>
    <s v="Direct"/>
    <n v="3"/>
    <n v="6"/>
    <n v="19.681999999999999"/>
  </r>
  <r>
    <s v="Export"/>
    <s v="Scandinavia"/>
    <s v="Sweden"/>
    <s v="Gothenburg"/>
    <x v="34"/>
    <x v="0"/>
    <s v="Direct"/>
    <n v="1"/>
    <n v="1"/>
    <n v="5.8920000000000003"/>
  </r>
  <r>
    <s v="Export"/>
    <s v="South America"/>
    <s v="Argentina"/>
    <s v="Buenos Aires"/>
    <x v="7"/>
    <x v="0"/>
    <s v="Direct"/>
    <n v="1"/>
    <n v="2"/>
    <n v="8"/>
  </r>
  <r>
    <s v="Export"/>
    <s v="South America"/>
    <s v="Brazil"/>
    <s v="Rio De Janeiro"/>
    <x v="2"/>
    <x v="0"/>
    <s v="Direct"/>
    <n v="1"/>
    <n v="1"/>
    <n v="2.16"/>
  </r>
  <r>
    <s v="Export"/>
    <s v="South America"/>
    <s v="Brazil"/>
    <s v="Salvador"/>
    <x v="0"/>
    <x v="0"/>
    <s v="Direct"/>
    <n v="14"/>
    <n v="28"/>
    <n v="359.18400000000003"/>
  </r>
  <r>
    <s v="Export"/>
    <s v="South America"/>
    <s v="Brazil"/>
    <s v="Santos"/>
    <x v="4"/>
    <x v="0"/>
    <s v="Direct"/>
    <n v="1"/>
    <n v="1"/>
    <n v="13.715"/>
  </r>
  <r>
    <s v="Export"/>
    <s v="South America"/>
    <s v="Chile"/>
    <s v="Chile - other"/>
    <x v="2"/>
    <x v="0"/>
    <s v="Direct"/>
    <n v="1"/>
    <n v="1"/>
    <n v="2.2200000000000002"/>
  </r>
  <r>
    <s v="Export"/>
    <s v="South America"/>
    <s v="Chile"/>
    <s v="San Antonio"/>
    <x v="17"/>
    <x v="0"/>
    <s v="Direct"/>
    <n v="1"/>
    <n v="1"/>
    <n v="12.06"/>
  </r>
  <r>
    <s v="Export"/>
    <s v="South America"/>
    <s v="Chile"/>
    <s v="Valparaiso"/>
    <x v="3"/>
    <x v="0"/>
    <s v="Direct"/>
    <n v="1"/>
    <n v="1"/>
    <n v="21.509"/>
  </r>
  <r>
    <s v="Export"/>
    <s v="South Pacific"/>
    <s v="Fiji"/>
    <s v="Suva"/>
    <x v="4"/>
    <x v="0"/>
    <s v="Direct"/>
    <n v="1"/>
    <n v="1"/>
    <n v="20"/>
  </r>
  <r>
    <s v="Export"/>
    <s v="South Pacific"/>
    <s v="French Polynesia"/>
    <s v="Papeete"/>
    <x v="38"/>
    <x v="0"/>
    <s v="Direct"/>
    <n v="1"/>
    <n v="1"/>
    <n v="25.16"/>
  </r>
  <r>
    <s v="Export"/>
    <s v="Middle East"/>
    <s v="Jordan"/>
    <s v="Aqaba"/>
    <x v="14"/>
    <x v="0"/>
    <s v="Direct"/>
    <n v="9"/>
    <n v="18"/>
    <n v="208.22649999999999"/>
  </r>
  <r>
    <s v="Export"/>
    <s v="Middle East"/>
    <s v="Kuwait"/>
    <s v="Shuwaikh"/>
    <x v="22"/>
    <x v="0"/>
    <s v="Direct"/>
    <n v="39"/>
    <n v="78"/>
    <n v="1097.0726"/>
  </r>
  <r>
    <s v="Export"/>
    <s v="Middle East"/>
    <s v="Kuwait"/>
    <s v="Shuwaikh"/>
    <x v="14"/>
    <x v="0"/>
    <s v="Direct"/>
    <n v="1"/>
    <n v="2"/>
    <n v="28.504999999999999"/>
  </r>
  <r>
    <s v="Export"/>
    <s v="Middle East"/>
    <s v="Lebanon"/>
    <s v="Beirut"/>
    <x v="8"/>
    <x v="0"/>
    <s v="Direct"/>
    <n v="1"/>
    <n v="2"/>
    <n v="17.329999999999998"/>
  </r>
  <r>
    <s v="Export"/>
    <s v="Middle East"/>
    <s v="Oman"/>
    <s v="Sohar"/>
    <x v="36"/>
    <x v="0"/>
    <s v="Direct"/>
    <n v="21"/>
    <n v="21"/>
    <n v="430.96"/>
  </r>
  <r>
    <s v="Export"/>
    <s v="Middle East"/>
    <s v="Saudi Arabia"/>
    <s v="Ad Dammam"/>
    <x v="3"/>
    <x v="0"/>
    <s v="Direct"/>
    <n v="3"/>
    <n v="3"/>
    <n v="61.131"/>
  </r>
  <r>
    <s v="Export"/>
    <s v="Middle East"/>
    <s v="Saudi Arabia"/>
    <s v="Ad Dammam"/>
    <x v="22"/>
    <x v="0"/>
    <s v="Direct"/>
    <n v="106"/>
    <n v="212"/>
    <n v="3155.5171999999998"/>
  </r>
  <r>
    <s v="Export"/>
    <s v="Middle East"/>
    <s v="Saudi Arabia"/>
    <s v="Ad Dammam"/>
    <x v="14"/>
    <x v="0"/>
    <s v="Direct"/>
    <n v="6"/>
    <n v="10"/>
    <n v="147.05699999999999"/>
  </r>
  <r>
    <s v="Export"/>
    <s v="Middle East"/>
    <s v="Saudi Arabia"/>
    <s v="Damman"/>
    <x v="3"/>
    <x v="0"/>
    <s v="Direct"/>
    <n v="3"/>
    <n v="3"/>
    <n v="61.131"/>
  </r>
  <r>
    <s v="Export"/>
    <s v="Middle East"/>
    <s v="Saudi Arabia"/>
    <s v="King Abdullah City"/>
    <x v="3"/>
    <x v="0"/>
    <s v="Direct"/>
    <n v="65"/>
    <n v="65"/>
    <n v="1371.5"/>
  </r>
  <r>
    <s v="Export"/>
    <s v="Middle East"/>
    <s v="Saudi Arabia"/>
    <s v="King Abdullah City"/>
    <x v="22"/>
    <x v="0"/>
    <s v="Direct"/>
    <n v="77"/>
    <n v="154"/>
    <n v="2112.5707000000002"/>
  </r>
  <r>
    <s v="Export"/>
    <s v="Middle East"/>
    <s v="Saudi Arabia"/>
    <s v="King Abdullah City"/>
    <x v="2"/>
    <x v="0"/>
    <s v="Direct"/>
    <n v="8"/>
    <n v="14"/>
    <n v="129.37799999999999"/>
  </r>
  <r>
    <s v="Export"/>
    <s v="Middle East"/>
    <s v="United Arab Emirates"/>
    <s v="Abu-Dhabi"/>
    <x v="14"/>
    <x v="0"/>
    <s v="Direct"/>
    <n v="1"/>
    <n v="2"/>
    <n v="30.302"/>
  </r>
  <r>
    <s v="Export"/>
    <s v="Middle East"/>
    <s v="United Arab Emirates"/>
    <s v="Abu-Dhabi"/>
    <x v="17"/>
    <x v="0"/>
    <s v="Direct"/>
    <n v="4"/>
    <n v="8"/>
    <n v="94.83"/>
  </r>
  <r>
    <s v="Export"/>
    <s v="Middle East"/>
    <s v="United Arab Emirates"/>
    <s v="Abu-Dhabi"/>
    <x v="83"/>
    <x v="0"/>
    <s v="Direct"/>
    <n v="1"/>
    <n v="2"/>
    <n v="12.16"/>
  </r>
  <r>
    <s v="Export"/>
    <s v="Middle East"/>
    <s v="United Arab Emirates"/>
    <s v="Ajman"/>
    <x v="14"/>
    <x v="0"/>
    <s v="Direct"/>
    <n v="3"/>
    <n v="5"/>
    <n v="69.199399999999997"/>
  </r>
  <r>
    <s v="Export"/>
    <s v="Middle East"/>
    <s v="United Arab Emirates"/>
    <s v="Arab Emirates - other"/>
    <x v="75"/>
    <x v="1"/>
    <s v="Direct"/>
    <n v="674"/>
    <n v="0"/>
    <n v="33.700000000000003"/>
  </r>
  <r>
    <s v="Export"/>
    <s v="Middle East"/>
    <s v="United Arab Emirates"/>
    <s v="Jebel Ali"/>
    <x v="54"/>
    <x v="0"/>
    <s v="Direct"/>
    <n v="17"/>
    <n v="34"/>
    <n v="359.28"/>
  </r>
  <r>
    <s v="Export"/>
    <s v="Middle East"/>
    <s v="United Arab Emirates"/>
    <s v="Jebel Ali"/>
    <x v="29"/>
    <x v="0"/>
    <s v="Direct"/>
    <n v="1"/>
    <n v="2"/>
    <n v="4.43"/>
  </r>
  <r>
    <s v="Export"/>
    <s v="Middle East"/>
    <s v="United Arab Emirates"/>
    <s v="Jebel Ali"/>
    <x v="32"/>
    <x v="0"/>
    <s v="Direct"/>
    <n v="9"/>
    <n v="9"/>
    <n v="171.16"/>
  </r>
  <r>
    <s v="Export"/>
    <s v="Middle East"/>
    <s v="United Arab Emirates"/>
    <s v="Jebel Ali"/>
    <x v="10"/>
    <x v="0"/>
    <s v="Direct"/>
    <n v="11"/>
    <n v="21"/>
    <n v="130.15"/>
  </r>
  <r>
    <s v="Export"/>
    <s v="Middle East"/>
    <s v="United Arab Emirates"/>
    <s v="Jebel Ali"/>
    <x v="12"/>
    <x v="0"/>
    <s v="Direct"/>
    <n v="2"/>
    <n v="2"/>
    <n v="27.48"/>
  </r>
  <r>
    <s v="Export"/>
    <s v="Middle East"/>
    <s v="United Arab Emirates"/>
    <s v="Jebel Ali"/>
    <x v="36"/>
    <x v="0"/>
    <s v="Direct"/>
    <n v="16"/>
    <n v="16"/>
    <n v="328.72"/>
  </r>
  <r>
    <s v="Export"/>
    <s v="Middle East"/>
    <s v="United Arab Emirates"/>
    <s v="Jebel Ali"/>
    <x v="8"/>
    <x v="1"/>
    <s v="Direct"/>
    <n v="11"/>
    <n v="0"/>
    <n v="516.90499999999997"/>
  </r>
  <r>
    <s v="Export"/>
    <s v="Middle East"/>
    <s v="United Arab Emirates"/>
    <s v="Jebel Ali"/>
    <x v="8"/>
    <x v="0"/>
    <s v="Direct"/>
    <n v="1"/>
    <n v="2"/>
    <n v="24.62"/>
  </r>
  <r>
    <s v="Export"/>
    <s v="Middle East"/>
    <s v="United Arab Emirates"/>
    <s v="Sharjah"/>
    <x v="18"/>
    <x v="0"/>
    <s v="Direct"/>
    <n v="6"/>
    <n v="12"/>
    <n v="123.37"/>
  </r>
  <r>
    <s v="Export"/>
    <s v="Middle East"/>
    <s v="United Arab Emirates"/>
    <s v="Sharjah"/>
    <x v="6"/>
    <x v="0"/>
    <s v="Direct"/>
    <n v="136"/>
    <n v="272"/>
    <n v="3305.41"/>
  </r>
  <r>
    <s v="Export"/>
    <s v="New Zealand"/>
    <s v="New Zealand"/>
    <s v="Auckland"/>
    <x v="55"/>
    <x v="0"/>
    <s v="Direct"/>
    <n v="2"/>
    <n v="3"/>
    <n v="14.343999999999999"/>
  </r>
  <r>
    <s v="Export"/>
    <s v="New Zealand"/>
    <s v="New Zealand"/>
    <s v="Auckland"/>
    <x v="61"/>
    <x v="0"/>
    <s v="Direct"/>
    <n v="1"/>
    <n v="1"/>
    <n v="21.84"/>
  </r>
  <r>
    <s v="Export"/>
    <s v="New Zealand"/>
    <s v="New Zealand"/>
    <s v="Auckland"/>
    <x v="32"/>
    <x v="0"/>
    <s v="Direct"/>
    <n v="2"/>
    <n v="2"/>
    <n v="35.86"/>
  </r>
  <r>
    <s v="Export"/>
    <s v="New Zealand"/>
    <s v="New Zealand"/>
    <s v="Auckland"/>
    <x v="17"/>
    <x v="0"/>
    <s v="Direct"/>
    <n v="6"/>
    <n v="10"/>
    <n v="98.293999999999997"/>
  </r>
  <r>
    <s v="Export"/>
    <s v="New Zealand"/>
    <s v="New Zealand"/>
    <s v="Auckland"/>
    <x v="53"/>
    <x v="0"/>
    <s v="Direct"/>
    <n v="6"/>
    <n v="6"/>
    <n v="45.161299999999997"/>
  </r>
  <r>
    <s v="Export"/>
    <s v="New Zealand"/>
    <s v="New Zealand"/>
    <s v="Auckland"/>
    <x v="10"/>
    <x v="1"/>
    <s v="Direct"/>
    <n v="17"/>
    <n v="0"/>
    <n v="32.872999999999998"/>
  </r>
  <r>
    <s v="Export"/>
    <s v="New Zealand"/>
    <s v="New Zealand"/>
    <s v="Auckland"/>
    <x v="12"/>
    <x v="0"/>
    <s v="Direct"/>
    <n v="1"/>
    <n v="2"/>
    <n v="20"/>
  </r>
  <r>
    <s v="Export"/>
    <s v="New Zealand"/>
    <s v="New Zealand"/>
    <s v="Auckland"/>
    <x v="36"/>
    <x v="0"/>
    <s v="Direct"/>
    <n v="10"/>
    <n v="10"/>
    <n v="206.66"/>
  </r>
  <r>
    <s v="Export"/>
    <s v="New Zealand"/>
    <s v="New Zealand"/>
    <s v="Lyttelton"/>
    <x v="17"/>
    <x v="0"/>
    <s v="Direct"/>
    <n v="4"/>
    <n v="8"/>
    <n v="60.328000000000003"/>
  </r>
  <r>
    <s v="Export"/>
    <s v="New Zealand"/>
    <s v="New Zealand"/>
    <s v="Lyttelton"/>
    <x v="18"/>
    <x v="0"/>
    <s v="Direct"/>
    <n v="1"/>
    <n v="1"/>
    <n v="5.9020000000000001"/>
  </r>
  <r>
    <s v="Export"/>
    <s v="New Zealand"/>
    <s v="New Zealand"/>
    <s v="Lyttelton"/>
    <x v="10"/>
    <x v="1"/>
    <s v="Direct"/>
    <n v="3"/>
    <n v="0"/>
    <n v="5.4020000000000001"/>
  </r>
  <r>
    <s v="Export"/>
    <s v="New Zealand"/>
    <s v="New Zealand"/>
    <s v="Lyttelton"/>
    <x v="12"/>
    <x v="1"/>
    <s v="Direct"/>
    <n v="1"/>
    <n v="0"/>
    <n v="0.16800000000000001"/>
  </r>
  <r>
    <s v="Export"/>
    <s v="New Zealand"/>
    <s v="New Zealand"/>
    <s v="Lyttelton"/>
    <x v="4"/>
    <x v="0"/>
    <s v="Direct"/>
    <n v="2"/>
    <n v="4"/>
    <n v="11.211"/>
  </r>
  <r>
    <s v="Export"/>
    <s v="New Zealand"/>
    <s v="New Zealand"/>
    <s v="Metroport / Auckland"/>
    <x v="0"/>
    <x v="0"/>
    <s v="Direct"/>
    <n v="2"/>
    <n v="4"/>
    <n v="33.590000000000003"/>
  </r>
  <r>
    <s v="Export"/>
    <s v="New Zealand"/>
    <s v="New Zealand"/>
    <s v="Napier"/>
    <x v="24"/>
    <x v="0"/>
    <s v="Direct"/>
    <n v="47"/>
    <n v="47"/>
    <n v="94"/>
  </r>
  <r>
    <s v="Export"/>
    <s v="New Zealand"/>
    <s v="New Zealand"/>
    <s v="Napier"/>
    <x v="37"/>
    <x v="0"/>
    <s v="Direct"/>
    <n v="1"/>
    <n v="2"/>
    <n v="13.506"/>
  </r>
  <r>
    <s v="Export"/>
    <s v="New Zealand"/>
    <s v="New Zealand"/>
    <s v="Napier"/>
    <x v="4"/>
    <x v="0"/>
    <s v="Direct"/>
    <n v="2"/>
    <n v="3"/>
    <n v="15.308999999999999"/>
  </r>
  <r>
    <s v="Export"/>
    <s v="New Zealand"/>
    <s v="New Zealand"/>
    <s v="Nelson"/>
    <x v="10"/>
    <x v="1"/>
    <s v="Direct"/>
    <n v="3"/>
    <n v="0"/>
    <n v="6.9359999999999999"/>
  </r>
  <r>
    <s v="Export"/>
    <s v="New Zealand"/>
    <s v="New Zealand"/>
    <s v="Nelson"/>
    <x v="12"/>
    <x v="0"/>
    <s v="Direct"/>
    <n v="1"/>
    <n v="1"/>
    <n v="1.42"/>
  </r>
  <r>
    <s v="Export"/>
    <s v="New Zealand"/>
    <s v="New Zealand"/>
    <s v="Nelson"/>
    <x v="4"/>
    <x v="0"/>
    <s v="Direct"/>
    <n v="5"/>
    <n v="6"/>
    <n v="104.568"/>
  </r>
  <r>
    <s v="Export"/>
    <s v="New Zealand"/>
    <s v="New Zealand"/>
    <s v="Tauranga"/>
    <x v="29"/>
    <x v="0"/>
    <s v="Direct"/>
    <n v="79"/>
    <n v="79"/>
    <n v="2045.06"/>
  </r>
  <r>
    <s v="Export"/>
    <s v="New Zealand"/>
    <s v="New Zealand"/>
    <s v="Tauranga"/>
    <x v="27"/>
    <x v="0"/>
    <s v="Direct"/>
    <n v="31"/>
    <n v="32"/>
    <n v="798.15"/>
  </r>
  <r>
    <s v="Export"/>
    <s v="New Zealand"/>
    <s v="New Zealand"/>
    <s v="Tauranga"/>
    <x v="56"/>
    <x v="0"/>
    <s v="Direct"/>
    <n v="1"/>
    <n v="2"/>
    <n v="24"/>
  </r>
  <r>
    <s v="Export"/>
    <s v="New Zealand"/>
    <s v="New Zealand"/>
    <s v="Tauranga"/>
    <x v="31"/>
    <x v="0"/>
    <s v="Direct"/>
    <n v="2"/>
    <n v="4"/>
    <n v="46.64"/>
  </r>
  <r>
    <s v="Export"/>
    <s v="New Zealand"/>
    <s v="New Zealand"/>
    <s v="Tauranga"/>
    <x v="60"/>
    <x v="0"/>
    <s v="Direct"/>
    <n v="1"/>
    <n v="1"/>
    <n v="19.587"/>
  </r>
  <r>
    <s v="Export"/>
    <s v="New Zealand"/>
    <s v="New Zealand"/>
    <s v="Wellington"/>
    <x v="10"/>
    <x v="1"/>
    <s v="Direct"/>
    <n v="1"/>
    <n v="0"/>
    <n v="1.9279999999999999"/>
  </r>
  <r>
    <s v="Export"/>
    <s v="New Zealand"/>
    <s v="New Zealand"/>
    <s v="Wellington"/>
    <x v="12"/>
    <x v="0"/>
    <s v="Direct"/>
    <n v="1"/>
    <n v="1"/>
    <n v="2.77"/>
  </r>
  <r>
    <s v="Export"/>
    <s v="New Zealand"/>
    <s v="New Zealand"/>
    <s v="Wellington"/>
    <x v="36"/>
    <x v="0"/>
    <s v="Direct"/>
    <n v="46"/>
    <n v="46"/>
    <n v="945.8"/>
  </r>
  <r>
    <s v="Export"/>
    <s v="Scandinavia"/>
    <s v="Finland"/>
    <s v="Helsinki"/>
    <x v="3"/>
    <x v="0"/>
    <s v="Direct"/>
    <n v="2"/>
    <n v="3"/>
    <n v="21.908000000000001"/>
  </r>
  <r>
    <s v="Export"/>
    <s v="Scandinavia"/>
    <s v="Norway"/>
    <s v="Kristiansand"/>
    <x v="78"/>
    <x v="0"/>
    <s v="Direct"/>
    <n v="71"/>
    <n v="71"/>
    <n v="1905.3489"/>
  </r>
  <r>
    <s v="Export"/>
    <s v="Scandinavia"/>
    <s v="Norway"/>
    <s v="Stavanger"/>
    <x v="4"/>
    <x v="0"/>
    <s v="Direct"/>
    <n v="1"/>
    <n v="1"/>
    <n v="2.79"/>
  </r>
  <r>
    <s v="Export"/>
    <s v="Scandinavia"/>
    <s v="Sweden"/>
    <s v="Gothenburg"/>
    <x v="42"/>
    <x v="0"/>
    <s v="Direct"/>
    <n v="4"/>
    <n v="4"/>
    <n v="104.2"/>
  </r>
  <r>
    <s v="Export"/>
    <s v="South America"/>
    <s v="Colombia"/>
    <s v="Buenaventura"/>
    <x v="38"/>
    <x v="0"/>
    <s v="Direct"/>
    <n v="1"/>
    <n v="1"/>
    <n v="7.875"/>
  </r>
  <r>
    <s v="Export"/>
    <s v="South America"/>
    <s v="Peru"/>
    <s v="Callao"/>
    <x v="3"/>
    <x v="0"/>
    <s v="Direct"/>
    <n v="67"/>
    <n v="67"/>
    <n v="1410.174"/>
  </r>
  <r>
    <s v="Export"/>
    <s v="South America"/>
    <s v="Peru"/>
    <s v="Callao"/>
    <x v="17"/>
    <x v="0"/>
    <s v="Direct"/>
    <n v="1"/>
    <n v="2"/>
    <n v="11.52"/>
  </r>
  <r>
    <s v="Export"/>
    <s v="South America"/>
    <s v="Peru"/>
    <s v="Callao"/>
    <x v="9"/>
    <x v="0"/>
    <s v="Direct"/>
    <n v="1"/>
    <n v="1"/>
    <n v="8.8800000000000008"/>
  </r>
  <r>
    <s v="Export"/>
    <s v="South America"/>
    <s v="Peru"/>
    <s v="Callao"/>
    <x v="36"/>
    <x v="0"/>
    <s v="Direct"/>
    <n v="19"/>
    <n v="19"/>
    <n v="390.64"/>
  </r>
  <r>
    <s v="Export"/>
    <s v="South Pacific"/>
    <s v="Fiji"/>
    <s v="Lautoka"/>
    <x v="2"/>
    <x v="0"/>
    <s v="Direct"/>
    <n v="3"/>
    <n v="6"/>
    <n v="64.8"/>
  </r>
  <r>
    <s v="Export"/>
    <s v="South Pacific"/>
    <s v="Fiji"/>
    <s v="Lautoka"/>
    <x v="10"/>
    <x v="0"/>
    <s v="Direct"/>
    <n v="1"/>
    <n v="1"/>
    <n v="3.7"/>
  </r>
  <r>
    <s v="Export"/>
    <s v="South Pacific"/>
    <s v="Papua New Guinea"/>
    <s v="Madang"/>
    <x v="54"/>
    <x v="0"/>
    <s v="Direct"/>
    <n v="1"/>
    <n v="2"/>
    <n v="12.58"/>
  </r>
  <r>
    <s v="Export"/>
    <s v="South Pacific"/>
    <s v="Papua New Guinea"/>
    <s v="Madang"/>
    <x v="17"/>
    <x v="0"/>
    <s v="Direct"/>
    <n v="1"/>
    <n v="1"/>
    <n v="3.01"/>
  </r>
  <r>
    <s v="Export"/>
    <s v="South Pacific"/>
    <s v="Papua New Guinea"/>
    <s v="Port Moresby"/>
    <x v="4"/>
    <x v="0"/>
    <s v="Direct"/>
    <n v="1"/>
    <n v="1"/>
    <n v="9.1999999999999993"/>
  </r>
  <r>
    <s v="Export"/>
    <s v="South Pacific"/>
    <s v="Western Samoa"/>
    <s v="Apia"/>
    <x v="66"/>
    <x v="0"/>
    <s v="Direct"/>
    <n v="5"/>
    <n v="5"/>
    <n v="115.506"/>
  </r>
  <r>
    <s v="Export"/>
    <s v="South-East Asia"/>
    <s v="Brunei"/>
    <s v="Muara"/>
    <x v="37"/>
    <x v="0"/>
    <s v="Direct"/>
    <n v="1"/>
    <n v="1"/>
    <n v="19.024999999999999"/>
  </r>
  <r>
    <s v="Export"/>
    <s v="South-East Asia"/>
    <s v="Indonesia"/>
    <s v="BATAM"/>
    <x v="2"/>
    <x v="0"/>
    <s v="Direct"/>
    <n v="1"/>
    <n v="2"/>
    <n v="11.491"/>
  </r>
  <r>
    <s v="Export"/>
    <s v="South-East Asia"/>
    <s v="Indonesia"/>
    <s v="Belawan"/>
    <x v="6"/>
    <x v="0"/>
    <s v="Direct"/>
    <n v="28"/>
    <n v="28"/>
    <n v="600.42999999999995"/>
  </r>
  <r>
    <s v="Export"/>
    <s v="South-East Asia"/>
    <s v="Indonesia"/>
    <s v="Belawan"/>
    <x v="36"/>
    <x v="0"/>
    <s v="Direct"/>
    <n v="1"/>
    <n v="1"/>
    <n v="20.64"/>
  </r>
  <r>
    <s v="Export"/>
    <s v="South-East Asia"/>
    <s v="Indonesia"/>
    <s v="Jakarta"/>
    <x v="3"/>
    <x v="0"/>
    <s v="Direct"/>
    <n v="8"/>
    <n v="9"/>
    <n v="104.99299999999999"/>
  </r>
  <r>
    <s v="Export"/>
    <s v="South-East Asia"/>
    <s v="Indonesia"/>
    <s v="Jakarta"/>
    <x v="66"/>
    <x v="0"/>
    <s v="Direct"/>
    <n v="1"/>
    <n v="1"/>
    <n v="20.341200000000001"/>
  </r>
  <r>
    <s v="Export"/>
    <s v="South-East Asia"/>
    <s v="Indonesia"/>
    <s v="Jakarta"/>
    <x v="22"/>
    <x v="0"/>
    <s v="Direct"/>
    <n v="30"/>
    <n v="59"/>
    <n v="636.27599999999995"/>
  </r>
  <r>
    <s v="Export"/>
    <s v="South-East Asia"/>
    <s v="Indonesia"/>
    <s v="Jakarta"/>
    <x v="17"/>
    <x v="0"/>
    <s v="Direct"/>
    <n v="12"/>
    <n v="19"/>
    <n v="147.64699999999999"/>
  </r>
  <r>
    <s v="Export"/>
    <s v="South-East Asia"/>
    <s v="Indonesia"/>
    <s v="Jakarta"/>
    <x v="38"/>
    <x v="0"/>
    <s v="Direct"/>
    <n v="5"/>
    <n v="6"/>
    <n v="92.852000000000004"/>
  </r>
  <r>
    <s v="Export"/>
    <s v="South-East Asia"/>
    <s v="Indonesia"/>
    <s v="Jakarta"/>
    <x v="62"/>
    <x v="0"/>
    <s v="Direct"/>
    <n v="2"/>
    <n v="4"/>
    <n v="43.68"/>
  </r>
  <r>
    <s v="Export"/>
    <s v="South-East Asia"/>
    <s v="Indonesia"/>
    <s v="Jakarta"/>
    <x v="12"/>
    <x v="1"/>
    <s v="Direct"/>
    <n v="14"/>
    <n v="0"/>
    <n v="20.39"/>
  </r>
  <r>
    <s v="Export"/>
    <s v="South-East Asia"/>
    <s v="Indonesia"/>
    <s v="Jakarta"/>
    <x v="9"/>
    <x v="0"/>
    <s v="Direct"/>
    <n v="1"/>
    <n v="1"/>
    <n v="4.883"/>
  </r>
  <r>
    <s v="Export"/>
    <s v="South-East Asia"/>
    <s v="Indonesia"/>
    <s v="Jakarta"/>
    <x v="6"/>
    <x v="0"/>
    <s v="Direct"/>
    <n v="825"/>
    <n v="932"/>
    <n v="17778.751899999999"/>
  </r>
  <r>
    <s v="Export"/>
    <s v="South-East Asia"/>
    <s v="Indonesia"/>
    <s v="Jakarta"/>
    <x v="36"/>
    <x v="0"/>
    <s v="Direct"/>
    <n v="60"/>
    <n v="60"/>
    <n v="1244"/>
  </r>
  <r>
    <s v="Export"/>
    <s v="South-East Asia"/>
    <s v="Indonesia"/>
    <s v="Surabaya"/>
    <x v="35"/>
    <x v="0"/>
    <s v="Direct"/>
    <n v="23"/>
    <n v="46"/>
    <n v="506.22"/>
  </r>
  <r>
    <s v="Export"/>
    <s v="South-East Asia"/>
    <s v="Indonesia"/>
    <s v="Surabaya"/>
    <x v="3"/>
    <x v="0"/>
    <s v="Direct"/>
    <n v="35"/>
    <n v="35"/>
    <n v="782.97500000000002"/>
  </r>
  <r>
    <s v="Export"/>
    <s v="South-East Asia"/>
    <s v="Indonesia"/>
    <s v="Surabaya"/>
    <x v="38"/>
    <x v="0"/>
    <s v="Direct"/>
    <n v="12"/>
    <n v="12"/>
    <n v="313.82"/>
  </r>
  <r>
    <s v="Export"/>
    <s v="South-East Asia"/>
    <s v="Indonesia"/>
    <s v="Surabaya"/>
    <x v="12"/>
    <x v="0"/>
    <s v="Direct"/>
    <n v="1"/>
    <n v="2"/>
    <n v="9.52"/>
  </r>
  <r>
    <s v="Export"/>
    <s v="South-East Asia"/>
    <s v="Indonesia"/>
    <s v="Surabaya"/>
    <x v="0"/>
    <x v="0"/>
    <s v="Direct"/>
    <n v="13"/>
    <n v="24"/>
    <n v="229.42099999999999"/>
  </r>
  <r>
    <s v="Export"/>
    <s v="South-East Asia"/>
    <s v="Indonesia"/>
    <s v="Surabaya"/>
    <x v="6"/>
    <x v="0"/>
    <s v="Direct"/>
    <n v="42"/>
    <n v="42"/>
    <n v="921.69500000000005"/>
  </r>
  <r>
    <s v="Export"/>
    <s v="Scandinavia"/>
    <s v="Sweden"/>
    <s v="Gothenburg"/>
    <x v="12"/>
    <x v="0"/>
    <s v="Direct"/>
    <n v="2"/>
    <n v="3"/>
    <n v="17.561"/>
  </r>
  <r>
    <s v="Export"/>
    <s v="Scandinavia"/>
    <s v="Sweden"/>
    <s v="Gothenburg"/>
    <x v="4"/>
    <x v="0"/>
    <s v="Direct"/>
    <n v="0"/>
    <n v="0"/>
    <n v="0.35"/>
  </r>
  <r>
    <s v="Export"/>
    <s v="Scandinavia"/>
    <s v="Sweden"/>
    <s v="Stockholm"/>
    <x v="2"/>
    <x v="0"/>
    <s v="Direct"/>
    <n v="1"/>
    <n v="2"/>
    <n v="6.35"/>
  </r>
  <r>
    <s v="Export"/>
    <s v="South America"/>
    <s v="Argentina"/>
    <s v="Buenos Aires"/>
    <x v="17"/>
    <x v="0"/>
    <s v="Direct"/>
    <n v="2"/>
    <n v="4"/>
    <n v="12.45"/>
  </r>
  <r>
    <s v="Export"/>
    <s v="South America"/>
    <s v="Brazil"/>
    <s v="Rio De Janeiro"/>
    <x v="36"/>
    <x v="0"/>
    <s v="Direct"/>
    <n v="3"/>
    <n v="3"/>
    <n v="61.44"/>
  </r>
  <r>
    <s v="Export"/>
    <s v="South America"/>
    <s v="Brazil"/>
    <s v="Santos"/>
    <x v="3"/>
    <x v="0"/>
    <s v="Direct"/>
    <n v="18"/>
    <n v="18"/>
    <n v="379.8"/>
  </r>
  <r>
    <s v="Export"/>
    <s v="South America"/>
    <s v="Brazil"/>
    <s v="Santos"/>
    <x v="2"/>
    <x v="0"/>
    <s v="Direct"/>
    <n v="3"/>
    <n v="4"/>
    <n v="16.094999999999999"/>
  </r>
  <r>
    <s v="Export"/>
    <s v="South America"/>
    <s v="Chile"/>
    <s v="Antofagasta"/>
    <x v="18"/>
    <x v="0"/>
    <s v="Direct"/>
    <n v="1"/>
    <n v="1"/>
    <n v="8.7249999999999996"/>
  </r>
  <r>
    <s v="Export"/>
    <s v="South America"/>
    <s v="Chile"/>
    <s v="Puerto Angamos"/>
    <x v="3"/>
    <x v="0"/>
    <s v="Direct"/>
    <n v="56"/>
    <n v="56"/>
    <n v="1170.42"/>
  </r>
  <r>
    <s v="Export"/>
    <s v="South America"/>
    <s v="Chile"/>
    <s v="Puerto Angamos"/>
    <x v="2"/>
    <x v="0"/>
    <s v="Direct"/>
    <n v="1"/>
    <n v="1"/>
    <n v="19.170000000000002"/>
  </r>
  <r>
    <s v="Export"/>
    <s v="South America"/>
    <s v="Chile"/>
    <s v="Valparaiso"/>
    <x v="12"/>
    <x v="0"/>
    <s v="Direct"/>
    <n v="1"/>
    <n v="1"/>
    <n v="0.01"/>
  </r>
  <r>
    <s v="Export"/>
    <s v="South America"/>
    <s v="Guyana"/>
    <s v="Georgetown"/>
    <x v="3"/>
    <x v="0"/>
    <s v="Direct"/>
    <n v="1"/>
    <n v="1"/>
    <n v="18.463000000000001"/>
  </r>
  <r>
    <s v="Export"/>
    <s v="South America"/>
    <s v="Paraguay"/>
    <s v="Asuncion"/>
    <x v="9"/>
    <x v="0"/>
    <s v="Direct"/>
    <n v="1"/>
    <n v="2"/>
    <n v="12"/>
  </r>
  <r>
    <s v="Export"/>
    <s v="South America"/>
    <s v="Peru"/>
    <s v="Callao"/>
    <x v="2"/>
    <x v="0"/>
    <s v="Direct"/>
    <n v="1"/>
    <n v="1"/>
    <n v="10.231"/>
  </r>
  <r>
    <s v="Export"/>
    <s v="South America"/>
    <s v="Suriname"/>
    <s v="Paramaribo"/>
    <x v="3"/>
    <x v="0"/>
    <s v="Direct"/>
    <n v="1"/>
    <n v="1"/>
    <n v="5.72"/>
  </r>
  <r>
    <s v="Export"/>
    <s v="South America"/>
    <s v="Suriname"/>
    <s v="Paramaribo"/>
    <x v="2"/>
    <x v="0"/>
    <s v="Direct"/>
    <n v="1"/>
    <n v="1"/>
    <n v="3.8"/>
  </r>
  <r>
    <s v="Export"/>
    <s v="South America"/>
    <s v="Uruguay"/>
    <s v="Montevideo"/>
    <x v="52"/>
    <x v="0"/>
    <s v="Direct"/>
    <n v="1"/>
    <n v="2"/>
    <n v="24.54"/>
  </r>
  <r>
    <s v="Export"/>
    <s v="South Pacific"/>
    <s v="Fiji"/>
    <s v="Lautoka"/>
    <x v="27"/>
    <x v="0"/>
    <s v="Direct"/>
    <n v="1"/>
    <n v="2"/>
    <n v="5.2"/>
  </r>
  <r>
    <s v="Export"/>
    <s v="South Pacific"/>
    <s v="Papua New Guinea"/>
    <s v="Lae"/>
    <x v="17"/>
    <x v="0"/>
    <s v="Direct"/>
    <n v="2"/>
    <n v="3"/>
    <n v="18.3"/>
  </r>
  <r>
    <s v="Export"/>
    <s v="South Pacific"/>
    <s v="Papua New Guinea"/>
    <s v="Lae"/>
    <x v="36"/>
    <x v="0"/>
    <s v="Direct"/>
    <n v="1"/>
    <n v="1"/>
    <n v="20.536000000000001"/>
  </r>
  <r>
    <s v="Export"/>
    <s v="South-East Asia"/>
    <s v="Brunei"/>
    <s v="Muara"/>
    <x v="10"/>
    <x v="0"/>
    <s v="Direct"/>
    <n v="1"/>
    <n v="2"/>
    <n v="10"/>
  </r>
  <r>
    <s v="Export"/>
    <s v="South-East Asia"/>
    <s v="Cambodia"/>
    <s v="Kompong Som"/>
    <x v="3"/>
    <x v="0"/>
    <s v="Direct"/>
    <n v="1"/>
    <n v="1"/>
    <n v="10.220000000000001"/>
  </r>
  <r>
    <s v="Export"/>
    <s v="South-East Asia"/>
    <s v="Cambodia"/>
    <s v="Kompong Som"/>
    <x v="2"/>
    <x v="0"/>
    <s v="Direct"/>
    <n v="3"/>
    <n v="6"/>
    <n v="41.893999999999998"/>
  </r>
  <r>
    <s v="Export"/>
    <s v="South-East Asia"/>
    <s v="Cambodia"/>
    <s v="Kompong Som"/>
    <x v="23"/>
    <x v="0"/>
    <s v="Direct"/>
    <n v="8"/>
    <n v="8"/>
    <n v="165.23599999999999"/>
  </r>
  <r>
    <s v="Export"/>
    <s v="South-East Asia"/>
    <s v="Indonesia"/>
    <s v="Batu Ampar"/>
    <x v="38"/>
    <x v="0"/>
    <s v="Direct"/>
    <n v="23"/>
    <n v="23"/>
    <n v="624.22"/>
  </r>
  <r>
    <s v="Export"/>
    <s v="South-East Asia"/>
    <s v="Indonesia"/>
    <s v="Ciwandan"/>
    <x v="69"/>
    <x v="2"/>
    <s v="Direct"/>
    <n v="3"/>
    <n v="0"/>
    <n v="41000"/>
  </r>
  <r>
    <s v="Export"/>
    <s v="South-East Asia"/>
    <s v="Indonesia"/>
    <s v="Jakarta"/>
    <x v="2"/>
    <x v="0"/>
    <s v="Direct"/>
    <n v="46"/>
    <n v="59"/>
    <n v="288.25990000000002"/>
  </r>
  <r>
    <s v="Export"/>
    <s v="South-East Asia"/>
    <s v="Indonesia"/>
    <s v="Jakarta"/>
    <x v="37"/>
    <x v="0"/>
    <s v="Direct"/>
    <n v="12"/>
    <n v="13"/>
    <n v="224.38"/>
  </r>
  <r>
    <s v="Export"/>
    <s v="South-East Asia"/>
    <s v="Indonesia"/>
    <s v="Jakarta"/>
    <x v="7"/>
    <x v="0"/>
    <s v="Direct"/>
    <n v="1"/>
    <n v="1"/>
    <n v="1.1200000000000001"/>
  </r>
  <r>
    <s v="Export"/>
    <s v="South-East Asia"/>
    <s v="Indonesia"/>
    <s v="Jakarta"/>
    <x v="23"/>
    <x v="0"/>
    <s v="Direct"/>
    <n v="25"/>
    <n v="25"/>
    <n v="534.38099999999997"/>
  </r>
  <r>
    <s v="Export"/>
    <s v="South-East Asia"/>
    <s v="Indonesia"/>
    <s v="Jakarta"/>
    <x v="0"/>
    <x v="0"/>
    <s v="Direct"/>
    <n v="2"/>
    <n v="2"/>
    <n v="10.5"/>
  </r>
  <r>
    <s v="Export"/>
    <s v="South Pacific"/>
    <s v="New Caledonia"/>
    <s v="Noumea"/>
    <x v="17"/>
    <x v="0"/>
    <s v="Direct"/>
    <n v="3"/>
    <n v="5"/>
    <n v="48.125"/>
  </r>
  <r>
    <s v="Export"/>
    <s v="South Pacific"/>
    <s v="New Caledonia"/>
    <s v="Noumea"/>
    <x v="37"/>
    <x v="0"/>
    <s v="Direct"/>
    <n v="1"/>
    <n v="1"/>
    <n v="10.087999999999999"/>
  </r>
  <r>
    <s v="Export"/>
    <s v="South Pacific"/>
    <s v="Papua New Guinea"/>
    <s v="Lae"/>
    <x v="3"/>
    <x v="0"/>
    <s v="Direct"/>
    <n v="1"/>
    <n v="1"/>
    <n v="18.893000000000001"/>
  </r>
  <r>
    <s v="Export"/>
    <s v="South Pacific"/>
    <s v="Papua New Guinea"/>
    <s v="Port Moresby"/>
    <x v="38"/>
    <x v="0"/>
    <s v="Direct"/>
    <n v="1"/>
    <n v="1"/>
    <n v="24.23"/>
  </r>
  <r>
    <s v="Export"/>
    <s v="South Pacific"/>
    <s v="Western Samoa"/>
    <s v="Apia"/>
    <x v="27"/>
    <x v="0"/>
    <s v="Direct"/>
    <n v="1"/>
    <n v="1"/>
    <n v="0.48"/>
  </r>
  <r>
    <s v="Export"/>
    <s v="South-East Asia"/>
    <s v="Brunei"/>
    <s v="Muara"/>
    <x v="22"/>
    <x v="0"/>
    <s v="Direct"/>
    <n v="11"/>
    <n v="15"/>
    <n v="187.39"/>
  </r>
  <r>
    <s v="Export"/>
    <s v="South-East Asia"/>
    <s v="Indonesia"/>
    <s v="Gresik, Java"/>
    <x v="69"/>
    <x v="2"/>
    <s v="Direct"/>
    <n v="3"/>
    <n v="0"/>
    <n v="55427.53"/>
  </r>
  <r>
    <s v="Export"/>
    <s v="South-East Asia"/>
    <s v="Indonesia"/>
    <s v="Jakarta"/>
    <x v="35"/>
    <x v="0"/>
    <s v="Direct"/>
    <n v="29"/>
    <n v="44"/>
    <n v="508.14400000000001"/>
  </r>
  <r>
    <s v="Export"/>
    <s v="South-East Asia"/>
    <s v="Indonesia"/>
    <s v="Jakarta"/>
    <x v="29"/>
    <x v="0"/>
    <s v="Direct"/>
    <n v="11"/>
    <n v="11"/>
    <n v="235.517"/>
  </r>
  <r>
    <s v="Export"/>
    <s v="South-East Asia"/>
    <s v="Indonesia"/>
    <s v="Jakarta"/>
    <x v="61"/>
    <x v="0"/>
    <s v="Direct"/>
    <n v="1"/>
    <n v="2"/>
    <n v="22.346"/>
  </r>
  <r>
    <s v="Export"/>
    <s v="South-East Asia"/>
    <s v="Indonesia"/>
    <s v="Jakarta"/>
    <x v="51"/>
    <x v="0"/>
    <s v="Direct"/>
    <n v="6"/>
    <n v="7"/>
    <n v="110.3"/>
  </r>
  <r>
    <s v="Export"/>
    <s v="South-East Asia"/>
    <s v="Indonesia"/>
    <s v="Jakarta"/>
    <x v="8"/>
    <x v="1"/>
    <s v="Direct"/>
    <n v="1"/>
    <n v="0"/>
    <n v="48.5"/>
  </r>
  <r>
    <s v="Export"/>
    <s v="South-East Asia"/>
    <s v="Indonesia"/>
    <s v="Jakarta"/>
    <x v="77"/>
    <x v="0"/>
    <s v="Direct"/>
    <n v="986"/>
    <n v="1972"/>
    <n v="24170.000199999999"/>
  </r>
  <r>
    <s v="Export"/>
    <s v="South-East Asia"/>
    <s v="Indonesia"/>
    <s v="Kuala Tanjung"/>
    <x v="33"/>
    <x v="2"/>
    <s v="Direct"/>
    <n v="2"/>
    <n v="0"/>
    <n v="61200"/>
  </r>
  <r>
    <s v="Export"/>
    <s v="South-East Asia"/>
    <s v="Indonesia"/>
    <s v="Makassar"/>
    <x v="69"/>
    <x v="2"/>
    <s v="Direct"/>
    <n v="1"/>
    <n v="0"/>
    <n v="24000"/>
  </r>
  <r>
    <s v="Export"/>
    <s v="South-East Asia"/>
    <s v="Indonesia"/>
    <s v="Surabaya"/>
    <x v="24"/>
    <x v="0"/>
    <s v="Direct"/>
    <n v="28"/>
    <n v="28"/>
    <n v="68.88"/>
  </r>
  <r>
    <s v="Export"/>
    <s v="South-East Asia"/>
    <s v="Indonesia"/>
    <s v="Surabaya"/>
    <x v="77"/>
    <x v="0"/>
    <s v="Direct"/>
    <n v="272"/>
    <n v="544"/>
    <n v="6548.66"/>
  </r>
  <r>
    <s v="Export"/>
    <s v="South-East Asia"/>
    <s v="Indonesia"/>
    <s v="Tanjung Priok"/>
    <x v="6"/>
    <x v="1"/>
    <s v="Direct"/>
    <n v="1"/>
    <n v="0"/>
    <n v="15120"/>
  </r>
  <r>
    <s v="Export"/>
    <s v="South-East Asia"/>
    <s v="Malaysia"/>
    <s v="Bintulu"/>
    <x v="33"/>
    <x v="2"/>
    <s v="Direct"/>
    <n v="1"/>
    <n v="0"/>
    <n v="30540"/>
  </r>
  <r>
    <s v="Export"/>
    <s v="South-East Asia"/>
    <s v="Malaysia"/>
    <s v="Kota Kinabalu"/>
    <x v="22"/>
    <x v="0"/>
    <s v="Direct"/>
    <n v="11"/>
    <n v="22"/>
    <n v="305.23500000000001"/>
  </r>
  <r>
    <s v="Export"/>
    <s v="South-East Asia"/>
    <s v="Malaysia"/>
    <s v="Kota Kinabalu"/>
    <x v="2"/>
    <x v="0"/>
    <s v="Direct"/>
    <n v="1"/>
    <n v="2"/>
    <n v="15.151999999999999"/>
  </r>
  <r>
    <s v="Export"/>
    <s v="South-East Asia"/>
    <s v="Malaysia"/>
    <s v="Labuan, Sabah"/>
    <x v="2"/>
    <x v="0"/>
    <s v="Direct"/>
    <n v="1"/>
    <n v="2"/>
    <n v="13.2"/>
  </r>
  <r>
    <s v="Export"/>
    <s v="South-East Asia"/>
    <s v="Malaysia"/>
    <s v="Pasir Gudang"/>
    <x v="22"/>
    <x v="0"/>
    <s v="Direct"/>
    <n v="4"/>
    <n v="7"/>
    <n v="95.177999999999997"/>
  </r>
  <r>
    <s v="Export"/>
    <s v="South-East Asia"/>
    <s v="Malaysia"/>
    <s v="Pasir Gudang"/>
    <x v="31"/>
    <x v="0"/>
    <s v="Direct"/>
    <n v="6"/>
    <n v="10"/>
    <n v="147.65"/>
  </r>
  <r>
    <s v="Export"/>
    <s v="South-East Asia"/>
    <s v="Malaysia"/>
    <s v="Pasir Gudang"/>
    <x v="38"/>
    <x v="0"/>
    <s v="Direct"/>
    <n v="5"/>
    <n v="5"/>
    <n v="131.69"/>
  </r>
  <r>
    <s v="Export"/>
    <s v="South-East Asia"/>
    <s v="Malaysia"/>
    <s v="Pasir Gudang"/>
    <x v="23"/>
    <x v="0"/>
    <s v="Direct"/>
    <n v="14"/>
    <n v="14"/>
    <n v="288.57799999999997"/>
  </r>
  <r>
    <s v="Export"/>
    <s v="South-East Asia"/>
    <s v="Malaysia"/>
    <s v="Penang"/>
    <x v="35"/>
    <x v="0"/>
    <s v="Direct"/>
    <n v="3"/>
    <n v="6"/>
    <n v="59.56"/>
  </r>
  <r>
    <s v="Export"/>
    <s v="South-East Asia"/>
    <s v="Malaysia"/>
    <s v="Penang"/>
    <x v="50"/>
    <x v="0"/>
    <s v="Direct"/>
    <n v="2"/>
    <n v="2"/>
    <n v="29.588999999999999"/>
  </r>
  <r>
    <s v="Export"/>
    <s v="South-East Asia"/>
    <s v="Malaysia"/>
    <s v="Penang"/>
    <x v="22"/>
    <x v="0"/>
    <s v="Direct"/>
    <n v="24"/>
    <n v="48"/>
    <n v="712.80600000000004"/>
  </r>
  <r>
    <s v="Export"/>
    <s v="South-East Asia"/>
    <s v="Malaysia"/>
    <s v="Penang"/>
    <x v="25"/>
    <x v="0"/>
    <s v="Direct"/>
    <n v="1"/>
    <n v="1"/>
    <n v="12.695"/>
  </r>
  <r>
    <s v="Export"/>
    <s v="South-East Asia"/>
    <s v="Malaysia"/>
    <s v="Penang"/>
    <x v="51"/>
    <x v="0"/>
    <s v="Direct"/>
    <n v="39"/>
    <n v="78"/>
    <n v="1029.5"/>
  </r>
  <r>
    <s v="Export"/>
    <s v="South-East Asia"/>
    <s v="Malaysia"/>
    <s v="Penang"/>
    <x v="31"/>
    <x v="0"/>
    <s v="Direct"/>
    <n v="10"/>
    <n v="19"/>
    <n v="249"/>
  </r>
  <r>
    <s v="Export"/>
    <s v="South-East Asia"/>
    <s v="Malaysia"/>
    <s v="Port Klang"/>
    <x v="3"/>
    <x v="0"/>
    <s v="Direct"/>
    <n v="6"/>
    <n v="9"/>
    <n v="72.323499999999996"/>
  </r>
  <r>
    <s v="Export"/>
    <s v="South-East Asia"/>
    <s v="Malaysia"/>
    <s v="Port Klang"/>
    <x v="50"/>
    <x v="0"/>
    <s v="Direct"/>
    <n v="2"/>
    <n v="2"/>
    <n v="39.99"/>
  </r>
  <r>
    <s v="Export"/>
    <s v="South-East Asia"/>
    <s v="Malaysia"/>
    <s v="Port Klang"/>
    <x v="22"/>
    <x v="0"/>
    <s v="Direct"/>
    <n v="146"/>
    <n v="281"/>
    <n v="4025.4893999999999"/>
  </r>
  <r>
    <s v="Export"/>
    <s v="South-East Asia"/>
    <s v="Malaysia"/>
    <s v="Port Klang"/>
    <x v="14"/>
    <x v="0"/>
    <s v="Direct"/>
    <n v="18"/>
    <n v="31"/>
    <n v="456.47410000000002"/>
  </r>
  <r>
    <s v="Export"/>
    <s v="South-East Asia"/>
    <s v="Malaysia"/>
    <s v="Port Klang"/>
    <x v="28"/>
    <x v="0"/>
    <s v="Direct"/>
    <n v="0"/>
    <n v="0"/>
    <n v="9.9000000000000005E-2"/>
  </r>
  <r>
    <s v="Export"/>
    <s v="South-East Asia"/>
    <s v="Malaysia"/>
    <s v="Port Klang"/>
    <x v="48"/>
    <x v="0"/>
    <s v="Direct"/>
    <n v="1"/>
    <n v="2"/>
    <n v="25.5"/>
  </r>
  <r>
    <s v="Export"/>
    <s v="South-East Asia"/>
    <s v="Malaysia"/>
    <s v="Port Klang"/>
    <x v="2"/>
    <x v="0"/>
    <s v="Direct"/>
    <n v="6"/>
    <n v="8"/>
    <n v="46.798999999999999"/>
  </r>
  <r>
    <s v="Export"/>
    <s v="South-East Asia"/>
    <s v="Malaysia"/>
    <s v="Port Klang"/>
    <x v="31"/>
    <x v="0"/>
    <s v="Direct"/>
    <n v="173"/>
    <n v="346"/>
    <n v="4439.92"/>
  </r>
  <r>
    <s v="Export"/>
    <s v="South-East Asia"/>
    <s v="Malaysia"/>
    <s v="Port Klang"/>
    <x v="62"/>
    <x v="0"/>
    <s v="Direct"/>
    <n v="2"/>
    <n v="2"/>
    <n v="11.962"/>
  </r>
  <r>
    <s v="Export"/>
    <s v="South-East Asia"/>
    <s v="Malaysia"/>
    <s v="Port Klang"/>
    <x v="34"/>
    <x v="0"/>
    <s v="Direct"/>
    <n v="0"/>
    <n v="0"/>
    <n v="0.26700000000000002"/>
  </r>
  <r>
    <s v="Export"/>
    <s v="South-East Asia"/>
    <s v="Malaysia"/>
    <s v="Tanjung Pelapas"/>
    <x v="35"/>
    <x v="0"/>
    <s v="Direct"/>
    <n v="5"/>
    <n v="10"/>
    <n v="92.91"/>
  </r>
  <r>
    <s v="Export"/>
    <s v="South-East Asia"/>
    <s v="Malaysia"/>
    <s v="Tanjung Pelapas"/>
    <x v="22"/>
    <x v="0"/>
    <s v="Direct"/>
    <n v="1"/>
    <n v="1"/>
    <n v="7.8571999999999997"/>
  </r>
  <r>
    <s v="Export"/>
    <s v="South-East Asia"/>
    <s v="Malaysia"/>
    <s v="Tanjung Pelapas"/>
    <x v="2"/>
    <x v="0"/>
    <s v="Direct"/>
    <n v="2"/>
    <n v="3"/>
    <n v="5.6562000000000001"/>
  </r>
  <r>
    <s v="Export"/>
    <s v="South-East Asia"/>
    <s v="Malaysia"/>
    <s v="Tanjung Pelapas"/>
    <x v="23"/>
    <x v="0"/>
    <s v="Direct"/>
    <n v="6"/>
    <n v="6"/>
    <n v="122.7822"/>
  </r>
  <r>
    <s v="Export"/>
    <s v="South-East Asia"/>
    <s v="Philippines"/>
    <s v="Cebu"/>
    <x v="70"/>
    <x v="0"/>
    <s v="Direct"/>
    <n v="14"/>
    <n v="14"/>
    <n v="321.35000000000002"/>
  </r>
  <r>
    <s v="Export"/>
    <s v="South-East Asia"/>
    <s v="Philippines"/>
    <s v="Cebu"/>
    <x v="32"/>
    <x v="0"/>
    <s v="Direct"/>
    <n v="34"/>
    <n v="34"/>
    <n v="890.38080000000002"/>
  </r>
  <r>
    <s v="Export"/>
    <s v="South-East Asia"/>
    <s v="Philippines"/>
    <s v="Cebu"/>
    <x v="36"/>
    <x v="0"/>
    <s v="Direct"/>
    <n v="5"/>
    <n v="5"/>
    <n v="111.76"/>
  </r>
  <r>
    <s v="Export"/>
    <s v="South-East Asia"/>
    <s v="Philippines"/>
    <s v="Cebu"/>
    <x v="4"/>
    <x v="0"/>
    <s v="Direct"/>
    <n v="1"/>
    <n v="2"/>
    <n v="11.022"/>
  </r>
  <r>
    <s v="Export"/>
    <s v="South-East Asia"/>
    <s v="Philippines"/>
    <s v="Davao"/>
    <x v="70"/>
    <x v="0"/>
    <s v="Direct"/>
    <n v="14"/>
    <n v="14"/>
    <n v="341.31"/>
  </r>
  <r>
    <s v="Export"/>
    <s v="South-East Asia"/>
    <s v="Philippines"/>
    <s v="Davao"/>
    <x v="17"/>
    <x v="0"/>
    <s v="Direct"/>
    <n v="2"/>
    <n v="3"/>
    <n v="21.11"/>
  </r>
  <r>
    <s v="Export"/>
    <s v="South-East Asia"/>
    <s v="Philippines"/>
    <s v="Davao"/>
    <x v="37"/>
    <x v="0"/>
    <s v="Direct"/>
    <n v="11"/>
    <n v="22"/>
    <n v="331.63499999999999"/>
  </r>
  <r>
    <s v="Export"/>
    <s v="South-East Asia"/>
    <s v="Philippines"/>
    <s v="Manila"/>
    <x v="86"/>
    <x v="0"/>
    <s v="Direct"/>
    <n v="4"/>
    <n v="4"/>
    <n v="81.847999999999999"/>
  </r>
  <r>
    <s v="Export"/>
    <s v="South-East Asia"/>
    <s v="Philippines"/>
    <s v="Manila"/>
    <x v="70"/>
    <x v="0"/>
    <s v="Direct"/>
    <n v="18"/>
    <n v="19"/>
    <n v="445.49"/>
  </r>
  <r>
    <s v="Export"/>
    <s v="South-East Asia"/>
    <s v="Philippines"/>
    <s v="Manila"/>
    <x v="32"/>
    <x v="0"/>
    <s v="Direct"/>
    <n v="11"/>
    <n v="11"/>
    <n v="296.68"/>
  </r>
  <r>
    <s v="Export"/>
    <s v="South-East Asia"/>
    <s v="Philippines"/>
    <s v="Manila"/>
    <x v="36"/>
    <x v="0"/>
    <s v="Direct"/>
    <n v="184"/>
    <n v="184"/>
    <n v="4169.51"/>
  </r>
  <r>
    <s v="Export"/>
    <s v="South-East Asia"/>
    <s v="Philippines"/>
    <s v="Subic Bay"/>
    <x v="2"/>
    <x v="0"/>
    <s v="Direct"/>
    <n v="1"/>
    <n v="2"/>
    <n v="4.5999999999999996"/>
  </r>
  <r>
    <s v="Export"/>
    <s v="South-East Asia"/>
    <s v="Singapore"/>
    <s v="Singapore"/>
    <x v="64"/>
    <x v="0"/>
    <s v="Direct"/>
    <n v="3"/>
    <n v="3"/>
    <n v="27.325399999999998"/>
  </r>
  <r>
    <s v="Export"/>
    <s v="South-East Asia"/>
    <s v="Singapore"/>
    <s v="Singapore"/>
    <x v="81"/>
    <x v="0"/>
    <s v="Direct"/>
    <n v="1"/>
    <n v="1"/>
    <n v="13.23"/>
  </r>
  <r>
    <s v="Export"/>
    <s v="South-East Asia"/>
    <s v="Indonesia"/>
    <s v="Surabaya"/>
    <x v="36"/>
    <x v="0"/>
    <s v="Direct"/>
    <n v="18"/>
    <n v="18"/>
    <n v="370.4"/>
  </r>
  <r>
    <s v="Export"/>
    <s v="South-East Asia"/>
    <s v="Malaysia"/>
    <s v="Kota Kinabalu"/>
    <x v="6"/>
    <x v="0"/>
    <s v="Direct"/>
    <n v="35"/>
    <n v="70"/>
    <n v="922.72"/>
  </r>
  <r>
    <s v="Export"/>
    <s v="South-East Asia"/>
    <s v="Malaysia"/>
    <s v="Kuantan"/>
    <x v="38"/>
    <x v="0"/>
    <s v="Direct"/>
    <n v="777"/>
    <n v="777"/>
    <n v="21672.047699999999"/>
  </r>
  <r>
    <s v="Export"/>
    <s v="South-East Asia"/>
    <s v="Malaysia"/>
    <s v="Kuching"/>
    <x v="22"/>
    <x v="0"/>
    <s v="Direct"/>
    <n v="7"/>
    <n v="14"/>
    <n v="193.47200000000001"/>
  </r>
  <r>
    <s v="Export"/>
    <s v="South-East Asia"/>
    <s v="Malaysia"/>
    <s v="Miri"/>
    <x v="7"/>
    <x v="0"/>
    <s v="Direct"/>
    <n v="1"/>
    <n v="2"/>
    <n v="9.6"/>
  </r>
  <r>
    <s v="Export"/>
    <s v="South-East Asia"/>
    <s v="Malaysia"/>
    <s v="Pasir Gudang"/>
    <x v="44"/>
    <x v="0"/>
    <s v="Direct"/>
    <n v="2"/>
    <n v="2"/>
    <n v="44.88"/>
  </r>
  <r>
    <s v="Export"/>
    <s v="South-East Asia"/>
    <s v="Malaysia"/>
    <s v="Pasir Gudang"/>
    <x v="6"/>
    <x v="0"/>
    <s v="Direct"/>
    <n v="6"/>
    <n v="12"/>
    <n v="130.393"/>
  </r>
  <r>
    <s v="Export"/>
    <s v="South-East Asia"/>
    <s v="Malaysia"/>
    <s v="Pasir Gudang"/>
    <x v="69"/>
    <x v="2"/>
    <s v="Direct"/>
    <n v="2"/>
    <n v="0"/>
    <n v="20949.849999999999"/>
  </r>
  <r>
    <s v="Export"/>
    <s v="South-East Asia"/>
    <s v="Malaysia"/>
    <s v="Penang"/>
    <x v="77"/>
    <x v="0"/>
    <s v="Direct"/>
    <n v="111"/>
    <n v="222"/>
    <n v="2657.03"/>
  </r>
  <r>
    <s v="Export"/>
    <s v="South-East Asia"/>
    <s v="Malaysia"/>
    <s v="Port Klang"/>
    <x v="35"/>
    <x v="0"/>
    <s v="Direct"/>
    <n v="74"/>
    <n v="148"/>
    <n v="1459.5609999999999"/>
  </r>
  <r>
    <s v="Export"/>
    <s v="South-East Asia"/>
    <s v="Malaysia"/>
    <s v="Port Klang"/>
    <x v="66"/>
    <x v="0"/>
    <s v="Direct"/>
    <n v="13"/>
    <n v="13"/>
    <n v="295.36939999999998"/>
  </r>
  <r>
    <s v="Export"/>
    <s v="South-East Asia"/>
    <s v="Malaysia"/>
    <s v="Port Klang"/>
    <x v="82"/>
    <x v="0"/>
    <s v="Direct"/>
    <n v="1"/>
    <n v="2"/>
    <n v="20.05"/>
  </r>
  <r>
    <s v="Export"/>
    <s v="South-East Asia"/>
    <s v="Malaysia"/>
    <s v="Port Klang"/>
    <x v="56"/>
    <x v="0"/>
    <s v="Direct"/>
    <n v="1"/>
    <n v="1"/>
    <n v="5.1840000000000002"/>
  </r>
  <r>
    <s v="Export"/>
    <s v="South-East Asia"/>
    <s v="Malaysia"/>
    <s v="Port Klang"/>
    <x v="32"/>
    <x v="0"/>
    <s v="Direct"/>
    <n v="1"/>
    <n v="1"/>
    <n v="17.18"/>
  </r>
  <r>
    <s v="Export"/>
    <s v="South-East Asia"/>
    <s v="Malaysia"/>
    <s v="Port Klang"/>
    <x v="44"/>
    <x v="0"/>
    <s v="Direct"/>
    <n v="39"/>
    <n v="40"/>
    <n v="1034.403"/>
  </r>
  <r>
    <s v="Export"/>
    <s v="South-East Asia"/>
    <s v="Malaysia"/>
    <s v="Port Klang"/>
    <x v="12"/>
    <x v="0"/>
    <s v="Direct"/>
    <n v="5"/>
    <n v="7"/>
    <n v="49.994999999999997"/>
  </r>
  <r>
    <s v="Export"/>
    <s v="South-East Asia"/>
    <s v="Malaysia"/>
    <s v="Port Klang"/>
    <x v="60"/>
    <x v="0"/>
    <s v="Direct"/>
    <n v="2"/>
    <n v="4"/>
    <n v="46.48"/>
  </r>
  <r>
    <s v="Export"/>
    <s v="South-East Asia"/>
    <s v="Malaysia"/>
    <s v="Port Klang"/>
    <x v="7"/>
    <x v="0"/>
    <s v="Direct"/>
    <n v="1"/>
    <n v="1"/>
    <n v="3.8740000000000001"/>
  </r>
  <r>
    <s v="Export"/>
    <s v="South-East Asia"/>
    <s v="Malaysia"/>
    <s v="Port Klang"/>
    <x v="0"/>
    <x v="0"/>
    <s v="Direct"/>
    <n v="8"/>
    <n v="16"/>
    <n v="150.79300000000001"/>
  </r>
  <r>
    <s v="Export"/>
    <s v="South-East Asia"/>
    <s v="Malaysia"/>
    <s v="Port Klang"/>
    <x v="9"/>
    <x v="0"/>
    <s v="Direct"/>
    <n v="34"/>
    <n v="68"/>
    <n v="746.24699999999996"/>
  </r>
  <r>
    <s v="Export"/>
    <s v="South-East Asia"/>
    <s v="Malaysia"/>
    <s v="Port Klang"/>
    <x v="39"/>
    <x v="0"/>
    <s v="Direct"/>
    <n v="1"/>
    <n v="1"/>
    <n v="7.6829999999999998"/>
  </r>
  <r>
    <s v="Export"/>
    <s v="South-East Asia"/>
    <s v="Malaysia"/>
    <s v="Tanjung Pelapas"/>
    <x v="14"/>
    <x v="0"/>
    <s v="Direct"/>
    <n v="3"/>
    <n v="6"/>
    <n v="79.444599999999994"/>
  </r>
  <r>
    <s v="Export"/>
    <s v="South-East Asia"/>
    <s v="Malaysia"/>
    <s v="Tanjung Pelapas"/>
    <x v="18"/>
    <x v="0"/>
    <s v="Direct"/>
    <n v="1"/>
    <n v="2"/>
    <n v="9.5500000000000007"/>
  </r>
  <r>
    <s v="Export"/>
    <s v="South-East Asia"/>
    <s v="Malaysia"/>
    <s v="Tanjung Pelapas"/>
    <x v="0"/>
    <x v="0"/>
    <s v="Direct"/>
    <n v="5"/>
    <n v="5"/>
    <n v="86.194999999999993"/>
  </r>
  <r>
    <s v="Export"/>
    <s v="South-East Asia"/>
    <s v="Malaysia"/>
    <s v="Tanjung Pelapas"/>
    <x v="6"/>
    <x v="0"/>
    <s v="Direct"/>
    <n v="11"/>
    <n v="14"/>
    <n v="238.58"/>
  </r>
  <r>
    <s v="Export"/>
    <s v="South-East Asia"/>
    <s v="Philippines"/>
    <s v="Cagayan De Oro"/>
    <x v="3"/>
    <x v="0"/>
    <s v="Direct"/>
    <n v="1"/>
    <n v="1"/>
    <n v="3.2320000000000002"/>
  </r>
  <r>
    <s v="Export"/>
    <s v="South-East Asia"/>
    <s v="Philippines"/>
    <s v="Cebu"/>
    <x v="14"/>
    <x v="0"/>
    <s v="Direct"/>
    <n v="1"/>
    <n v="2"/>
    <n v="25.988499999999998"/>
  </r>
  <r>
    <s v="Export"/>
    <s v="South-East Asia"/>
    <s v="Philippines"/>
    <s v="Davao"/>
    <x v="68"/>
    <x v="0"/>
    <s v="Direct"/>
    <n v="58"/>
    <n v="58"/>
    <n v="1012.47"/>
  </r>
  <r>
    <s v="Export"/>
    <s v="South-East Asia"/>
    <s v="Philippines"/>
    <s v="Manila"/>
    <x v="68"/>
    <x v="0"/>
    <s v="Direct"/>
    <n v="29"/>
    <n v="29"/>
    <n v="516.67999999999995"/>
  </r>
  <r>
    <s v="Export"/>
    <s v="South-East Asia"/>
    <s v="Philippines"/>
    <s v="Manila"/>
    <x v="31"/>
    <x v="0"/>
    <s v="Direct"/>
    <n v="85"/>
    <n v="169"/>
    <n v="2454.9380000000001"/>
  </r>
  <r>
    <s v="Export"/>
    <s v="South-East Asia"/>
    <s v="Philippines"/>
    <s v="Manila"/>
    <x v="4"/>
    <x v="0"/>
    <s v="Direct"/>
    <n v="1"/>
    <n v="2"/>
    <n v="9.82"/>
  </r>
  <r>
    <s v="Export"/>
    <s v="South-East Asia"/>
    <s v="Singapore"/>
    <s v="Singapore"/>
    <x v="84"/>
    <x v="0"/>
    <s v="Direct"/>
    <n v="1"/>
    <n v="2"/>
    <n v="10.09"/>
  </r>
  <r>
    <s v="Export"/>
    <s v="South-East Asia"/>
    <s v="Singapore"/>
    <s v="Singapore"/>
    <x v="61"/>
    <x v="2"/>
    <s v="Direct"/>
    <n v="1"/>
    <n v="0"/>
    <n v="574.62800000000004"/>
  </r>
  <r>
    <s v="Export"/>
    <s v="South-East Asia"/>
    <s v="Singapore"/>
    <s v="Singapore"/>
    <x v="14"/>
    <x v="0"/>
    <s v="Direct"/>
    <n v="41"/>
    <n v="44"/>
    <n v="545.08309999999994"/>
  </r>
  <r>
    <s v="Export"/>
    <s v="South-East Asia"/>
    <s v="Singapore"/>
    <s v="Singapore"/>
    <x v="16"/>
    <x v="0"/>
    <s v="Direct"/>
    <n v="2"/>
    <n v="4"/>
    <n v="6.8239999999999998"/>
  </r>
  <r>
    <s v="Export"/>
    <s v="South-East Asia"/>
    <s v="Singapore"/>
    <s v="Singapore"/>
    <x v="17"/>
    <x v="0"/>
    <s v="Direct"/>
    <n v="24"/>
    <n v="46"/>
    <n v="469.892"/>
  </r>
  <r>
    <s v="Export"/>
    <s v="South-East Asia"/>
    <s v="Singapore"/>
    <s v="Singapore"/>
    <x v="10"/>
    <x v="1"/>
    <s v="Direct"/>
    <n v="1"/>
    <n v="0"/>
    <n v="1.97"/>
  </r>
  <r>
    <s v="Export"/>
    <s v="South-East Asia"/>
    <s v="Singapore"/>
    <s v="Singapore"/>
    <x v="42"/>
    <x v="0"/>
    <s v="Direct"/>
    <n v="1"/>
    <n v="1"/>
    <n v="9.4619999999999997"/>
  </r>
  <r>
    <s v="Export"/>
    <s v="South-East Asia"/>
    <s v="Singapore"/>
    <s v="Singapore"/>
    <x v="37"/>
    <x v="0"/>
    <s v="Direct"/>
    <n v="7"/>
    <n v="13"/>
    <n v="182.178"/>
  </r>
  <r>
    <s v="Export"/>
    <s v="South-East Asia"/>
    <s v="Singapore"/>
    <s v="Singapore"/>
    <x v="7"/>
    <x v="0"/>
    <s v="Direct"/>
    <n v="17"/>
    <n v="27"/>
    <n v="169.2653"/>
  </r>
  <r>
    <s v="Export"/>
    <s v="South-East Asia"/>
    <s v="Singapore"/>
    <s v="Singapore"/>
    <x v="0"/>
    <x v="0"/>
    <s v="Direct"/>
    <n v="2"/>
    <n v="2"/>
    <n v="12.2849"/>
  </r>
  <r>
    <s v="Export"/>
    <s v="South-East Asia"/>
    <s v="Singapore"/>
    <s v="Singapore"/>
    <x v="6"/>
    <x v="0"/>
    <s v="Direct"/>
    <n v="12"/>
    <n v="19"/>
    <n v="214.08"/>
  </r>
  <r>
    <s v="Export"/>
    <s v="South-East Asia"/>
    <s v="Singapore"/>
    <s v="Singapore"/>
    <x v="40"/>
    <x v="0"/>
    <s v="Direct"/>
    <n v="1"/>
    <n v="1"/>
    <n v="24.2"/>
  </r>
  <r>
    <s v="Export"/>
    <s v="South-East Asia"/>
    <s v="Singapore"/>
    <s v="Singapore"/>
    <x v="36"/>
    <x v="0"/>
    <s v="Direct"/>
    <n v="48"/>
    <n v="48"/>
    <n v="992.1"/>
  </r>
  <r>
    <s v="Export"/>
    <s v="South-East Asia"/>
    <s v="Singapore"/>
    <s v="Singapore"/>
    <x v="8"/>
    <x v="1"/>
    <s v="Transhipment"/>
    <n v="1"/>
    <n v="0"/>
    <n v="9.4879999999999995"/>
  </r>
  <r>
    <s v="Export"/>
    <s v="South-East Asia"/>
    <s v="Singapore"/>
    <s v="Singapore"/>
    <x v="39"/>
    <x v="0"/>
    <s v="Direct"/>
    <n v="10"/>
    <n v="16"/>
    <n v="177.16630000000001"/>
  </r>
  <r>
    <s v="Export"/>
    <s v="South-East Asia"/>
    <s v="Thailand"/>
    <s v="Bangkok"/>
    <x v="3"/>
    <x v="0"/>
    <s v="Direct"/>
    <n v="1"/>
    <n v="1"/>
    <n v="21.681000000000001"/>
  </r>
  <r>
    <s v="Export"/>
    <s v="South-East Asia"/>
    <s v="Thailand"/>
    <s v="Bangkok"/>
    <x v="50"/>
    <x v="0"/>
    <s v="Direct"/>
    <n v="9"/>
    <n v="17"/>
    <n v="214.035"/>
  </r>
  <r>
    <s v="Export"/>
    <s v="South-East Asia"/>
    <s v="Thailand"/>
    <s v="Bangkok"/>
    <x v="22"/>
    <x v="0"/>
    <s v="Direct"/>
    <n v="37"/>
    <n v="72"/>
    <n v="912.72400000000005"/>
  </r>
  <r>
    <s v="Export"/>
    <s v="South-East Asia"/>
    <s v="Thailand"/>
    <s v="Bangkok"/>
    <x v="68"/>
    <x v="0"/>
    <s v="Direct"/>
    <n v="253"/>
    <n v="454"/>
    <n v="6106.75"/>
  </r>
  <r>
    <s v="Export"/>
    <s v="South-East Asia"/>
    <s v="Thailand"/>
    <s v="Bangkok"/>
    <x v="31"/>
    <x v="0"/>
    <s v="Direct"/>
    <n v="9"/>
    <n v="12"/>
    <n v="221"/>
  </r>
  <r>
    <s v="Export"/>
    <s v="South-East Asia"/>
    <s v="Thailand"/>
    <s v="Bangkok"/>
    <x v="38"/>
    <x v="0"/>
    <s v="Direct"/>
    <n v="4"/>
    <n v="4"/>
    <n v="91.03"/>
  </r>
  <r>
    <s v="Export"/>
    <s v="South-East Asia"/>
    <s v="Thailand"/>
    <s v="Bangkok"/>
    <x v="19"/>
    <x v="0"/>
    <s v="Direct"/>
    <n v="1"/>
    <n v="2"/>
    <n v="23.98"/>
  </r>
  <r>
    <s v="Export"/>
    <s v="South-East Asia"/>
    <s v="Thailand"/>
    <s v="Koh Sichang"/>
    <x v="33"/>
    <x v="2"/>
    <s v="Direct"/>
    <n v="1"/>
    <n v="0"/>
    <n v="6000"/>
  </r>
  <r>
    <s v="Export"/>
    <s v="South-East Asia"/>
    <s v="Thailand"/>
    <s v="Laem Chabang"/>
    <x v="33"/>
    <x v="0"/>
    <s v="Direct"/>
    <n v="2"/>
    <n v="2"/>
    <n v="20.49"/>
  </r>
  <r>
    <s v="Export"/>
    <s v="South-East Asia"/>
    <s v="Thailand"/>
    <s v="Laem Chabang"/>
    <x v="35"/>
    <x v="0"/>
    <s v="Direct"/>
    <n v="1"/>
    <n v="2"/>
    <n v="17.600000000000001"/>
  </r>
  <r>
    <s v="Export"/>
    <s v="South-East Asia"/>
    <s v="Thailand"/>
    <s v="Laem Chabang"/>
    <x v="3"/>
    <x v="0"/>
    <s v="Direct"/>
    <n v="13"/>
    <n v="17"/>
    <n v="152.08349999999999"/>
  </r>
  <r>
    <s v="Export"/>
    <s v="South-East Asia"/>
    <s v="Thailand"/>
    <s v="Laem Chabang"/>
    <x v="66"/>
    <x v="0"/>
    <s v="Direct"/>
    <n v="1"/>
    <n v="1"/>
    <n v="15.148"/>
  </r>
  <r>
    <s v="Export"/>
    <s v="South-East Asia"/>
    <s v="Thailand"/>
    <s v="Laem Chabang"/>
    <x v="22"/>
    <x v="0"/>
    <s v="Direct"/>
    <n v="32"/>
    <n v="64"/>
    <n v="1041.8019999999999"/>
  </r>
  <r>
    <s v="Export"/>
    <s v="South-East Asia"/>
    <s v="Thailand"/>
    <s v="Laem Chabang"/>
    <x v="56"/>
    <x v="0"/>
    <s v="Direct"/>
    <n v="2"/>
    <n v="2"/>
    <n v="33.066000000000003"/>
  </r>
  <r>
    <s v="Export"/>
    <s v="South-East Asia"/>
    <s v="Thailand"/>
    <s v="Laem Chabang"/>
    <x v="2"/>
    <x v="1"/>
    <s v="Direct"/>
    <n v="5"/>
    <n v="0"/>
    <n v="28.832000000000001"/>
  </r>
  <r>
    <s v="Export"/>
    <s v="South-East Asia"/>
    <s v="Philippines"/>
    <s v="Subic Bay"/>
    <x v="66"/>
    <x v="0"/>
    <s v="Direct"/>
    <n v="2"/>
    <n v="2"/>
    <n v="51.77"/>
  </r>
  <r>
    <s v="Export"/>
    <s v="South-East Asia"/>
    <s v="Philippines"/>
    <s v="Subic Bay"/>
    <x v="14"/>
    <x v="0"/>
    <s v="Direct"/>
    <n v="1"/>
    <n v="2"/>
    <n v="30.146999999999998"/>
  </r>
  <r>
    <s v="Export"/>
    <s v="South-East Asia"/>
    <s v="Singapore"/>
    <s v="Singapore"/>
    <x v="54"/>
    <x v="0"/>
    <s v="Direct"/>
    <n v="1"/>
    <n v="2"/>
    <n v="21.19"/>
  </r>
  <r>
    <s v="Export"/>
    <s v="South-East Asia"/>
    <s v="Singapore"/>
    <s v="Singapore"/>
    <x v="3"/>
    <x v="0"/>
    <s v="Direct"/>
    <n v="14"/>
    <n v="21"/>
    <n v="217.58799999999999"/>
  </r>
  <r>
    <s v="Export"/>
    <s v="South-East Asia"/>
    <s v="Singapore"/>
    <s v="Singapore"/>
    <x v="22"/>
    <x v="0"/>
    <s v="Direct"/>
    <n v="204"/>
    <n v="378"/>
    <n v="5358.7952999999998"/>
  </r>
  <r>
    <s v="Export"/>
    <s v="South-East Asia"/>
    <s v="Singapore"/>
    <s v="Singapore"/>
    <x v="25"/>
    <x v="0"/>
    <s v="Direct"/>
    <n v="2"/>
    <n v="3"/>
    <n v="36.822000000000003"/>
  </r>
  <r>
    <s v="Export"/>
    <s v="South-East Asia"/>
    <s v="Singapore"/>
    <s v="Singapore"/>
    <x v="18"/>
    <x v="0"/>
    <s v="Direct"/>
    <n v="2"/>
    <n v="3"/>
    <n v="24.164999999999999"/>
  </r>
  <r>
    <s v="Export"/>
    <s v="South-East Asia"/>
    <s v="Singapore"/>
    <s v="Singapore"/>
    <x v="62"/>
    <x v="0"/>
    <s v="Direct"/>
    <n v="4"/>
    <n v="7"/>
    <n v="77.843000000000004"/>
  </r>
  <r>
    <s v="Export"/>
    <s v="South-East Asia"/>
    <s v="Singapore"/>
    <s v="Singapore"/>
    <x v="12"/>
    <x v="1"/>
    <s v="Direct"/>
    <n v="1"/>
    <n v="0"/>
    <n v="38"/>
  </r>
  <r>
    <s v="Export"/>
    <s v="South-East Asia"/>
    <s v="Singapore"/>
    <s v="Singapore"/>
    <x v="12"/>
    <x v="0"/>
    <s v="Direct"/>
    <n v="11"/>
    <n v="16"/>
    <n v="132.661"/>
  </r>
  <r>
    <s v="Export"/>
    <s v="South-East Asia"/>
    <s v="Singapore"/>
    <s v="Singapore"/>
    <x v="5"/>
    <x v="2"/>
    <s v="Direct"/>
    <n v="2"/>
    <n v="0"/>
    <n v="14749.29"/>
  </r>
  <r>
    <s v="Export"/>
    <s v="South-East Asia"/>
    <s v="Singapore"/>
    <s v="Singapore"/>
    <x v="15"/>
    <x v="0"/>
    <s v="Direct"/>
    <n v="1"/>
    <n v="2"/>
    <n v="21.04"/>
  </r>
  <r>
    <s v="Export"/>
    <s v="South-East Asia"/>
    <s v="Singapore"/>
    <s v="Singapore"/>
    <x v="8"/>
    <x v="1"/>
    <s v="Direct"/>
    <n v="1"/>
    <n v="0"/>
    <n v="34"/>
  </r>
  <r>
    <s v="Export"/>
    <s v="South-East Asia"/>
    <s v="Singapore"/>
    <s v="Singapore"/>
    <x v="77"/>
    <x v="0"/>
    <s v="Direct"/>
    <n v="3"/>
    <n v="6"/>
    <n v="67.5"/>
  </r>
  <r>
    <s v="Export"/>
    <s v="South-East Asia"/>
    <s v="Thailand"/>
    <s v="Bangkok"/>
    <x v="43"/>
    <x v="0"/>
    <s v="Direct"/>
    <n v="3"/>
    <n v="6"/>
    <n v="72.980999999999995"/>
  </r>
  <r>
    <s v="Export"/>
    <s v="South-East Asia"/>
    <s v="Thailand"/>
    <s v="Bangkok"/>
    <x v="25"/>
    <x v="0"/>
    <s v="Direct"/>
    <n v="1"/>
    <n v="1"/>
    <n v="15.75"/>
  </r>
  <r>
    <s v="Export"/>
    <s v="South-East Asia"/>
    <s v="Thailand"/>
    <s v="Bangkok"/>
    <x v="51"/>
    <x v="0"/>
    <s v="Direct"/>
    <n v="3"/>
    <n v="3"/>
    <n v="69.203999999999994"/>
  </r>
  <r>
    <s v="Export"/>
    <s v="South-East Asia"/>
    <s v="Thailand"/>
    <s v="Bangkok"/>
    <x v="77"/>
    <x v="0"/>
    <s v="Direct"/>
    <n v="117"/>
    <n v="234"/>
    <n v="2823.15"/>
  </r>
  <r>
    <s v="Export"/>
    <s v="South-East Asia"/>
    <s v="Thailand"/>
    <s v="Bangkok Modern Terminals"/>
    <x v="68"/>
    <x v="0"/>
    <s v="Direct"/>
    <n v="399"/>
    <n v="798"/>
    <n v="10166.530000000001"/>
  </r>
  <r>
    <s v="Export"/>
    <s v="South-East Asia"/>
    <s v="Thailand"/>
    <s v="Laem Chabang"/>
    <x v="2"/>
    <x v="0"/>
    <s v="Direct"/>
    <n v="13"/>
    <n v="21"/>
    <n v="103.26439999999999"/>
  </r>
  <r>
    <s v="Export"/>
    <s v="South-East Asia"/>
    <s v="Thailand"/>
    <s v="Laem Chabang"/>
    <x v="10"/>
    <x v="0"/>
    <s v="Direct"/>
    <n v="1"/>
    <n v="1"/>
    <n v="2.2999999999999998"/>
  </r>
  <r>
    <s v="Export"/>
    <s v="South-East Asia"/>
    <s v="Thailand"/>
    <s v="Laem Chabang"/>
    <x v="34"/>
    <x v="0"/>
    <s v="Direct"/>
    <n v="2"/>
    <n v="4"/>
    <n v="5.2"/>
  </r>
  <r>
    <s v="Export"/>
    <s v="South-East Asia"/>
    <s v="Thailand"/>
    <s v="Lat Krabang"/>
    <x v="13"/>
    <x v="0"/>
    <s v="Direct"/>
    <n v="19"/>
    <n v="19"/>
    <n v="402.42"/>
  </r>
  <r>
    <s v="Export"/>
    <s v="South-East Asia"/>
    <s v="Thailand"/>
    <s v="Lat Krabang"/>
    <x v="77"/>
    <x v="0"/>
    <s v="Direct"/>
    <n v="127"/>
    <n v="254"/>
    <n v="3047.12"/>
  </r>
  <r>
    <s v="Export"/>
    <s v="South-East Asia"/>
    <s v="Thailand"/>
    <s v="Samut Sakhon, Changwat"/>
    <x v="17"/>
    <x v="0"/>
    <s v="Direct"/>
    <n v="2"/>
    <n v="2"/>
    <n v="37.4"/>
  </r>
  <r>
    <s v="Export"/>
    <s v="South-East Asia"/>
    <s v="Thailand"/>
    <s v="Siam Bangkok Port"/>
    <x v="13"/>
    <x v="0"/>
    <s v="Direct"/>
    <n v="3"/>
    <n v="3"/>
    <n v="64.180000000000007"/>
  </r>
  <r>
    <s v="Export"/>
    <s v="South-East Asia"/>
    <s v="Thailand"/>
    <s v="Siam Bangkok Port"/>
    <x v="45"/>
    <x v="0"/>
    <s v="Direct"/>
    <n v="1"/>
    <n v="1"/>
    <n v="20.2"/>
  </r>
  <r>
    <s v="Export"/>
    <s v="South-East Asia"/>
    <s v="Thailand"/>
    <s v="Sriracha"/>
    <x v="33"/>
    <x v="2"/>
    <s v="Direct"/>
    <n v="1"/>
    <n v="0"/>
    <n v="6300"/>
  </r>
  <r>
    <s v="Export"/>
    <s v="South-East Asia"/>
    <s v="Vietnam"/>
    <s v="Da Nang"/>
    <x v="14"/>
    <x v="0"/>
    <s v="Direct"/>
    <n v="1"/>
    <n v="2"/>
    <n v="26.264500000000002"/>
  </r>
  <r>
    <s v="Export"/>
    <s v="South-East Asia"/>
    <s v="Vietnam"/>
    <s v="Haiphong"/>
    <x v="14"/>
    <x v="0"/>
    <s v="Direct"/>
    <n v="3"/>
    <n v="5"/>
    <n v="67.540899999999993"/>
  </r>
  <r>
    <s v="Export"/>
    <s v="South-East Asia"/>
    <s v="Thailand"/>
    <s v="Laem Chabang"/>
    <x v="31"/>
    <x v="0"/>
    <s v="Direct"/>
    <n v="10"/>
    <n v="13"/>
    <n v="177.05"/>
  </r>
  <r>
    <s v="Export"/>
    <s v="South-East Asia"/>
    <s v="Thailand"/>
    <s v="Laem Chabang"/>
    <x v="69"/>
    <x v="0"/>
    <s v="Direct"/>
    <n v="20"/>
    <n v="20"/>
    <n v="510.43"/>
  </r>
  <r>
    <s v="Export"/>
    <s v="South-East Asia"/>
    <s v="Thailand"/>
    <s v="Lat Krabang"/>
    <x v="7"/>
    <x v="0"/>
    <s v="Direct"/>
    <n v="1"/>
    <n v="1"/>
    <n v="1"/>
  </r>
  <r>
    <s v="Export"/>
    <s v="South-East Asia"/>
    <s v="Thailand"/>
    <s v="Lat Krabang"/>
    <x v="36"/>
    <x v="0"/>
    <s v="Direct"/>
    <n v="20"/>
    <n v="20"/>
    <n v="412.24"/>
  </r>
  <r>
    <s v="Export"/>
    <s v="South-East Asia"/>
    <s v="Thailand"/>
    <s v="Thailand - other"/>
    <x v="6"/>
    <x v="0"/>
    <s v="Direct"/>
    <n v="1"/>
    <n v="2"/>
    <n v="18.88"/>
  </r>
  <r>
    <s v="Export"/>
    <s v="South-East Asia"/>
    <s v="Vietnam"/>
    <s v="Cai Mep"/>
    <x v="77"/>
    <x v="0"/>
    <s v="Direct"/>
    <n v="17"/>
    <n v="34"/>
    <n v="408.85"/>
  </r>
  <r>
    <s v="Export"/>
    <s v="South-East Asia"/>
    <s v="Vietnam"/>
    <s v="Can Tho"/>
    <x v="77"/>
    <x v="0"/>
    <s v="Direct"/>
    <n v="85"/>
    <n v="170"/>
    <n v="2053.0100000000002"/>
  </r>
  <r>
    <s v="Export"/>
    <s v="South-East Asia"/>
    <s v="Vietnam"/>
    <s v="Haiphong"/>
    <x v="17"/>
    <x v="0"/>
    <s v="Direct"/>
    <n v="3"/>
    <n v="5"/>
    <n v="55.198999999999998"/>
  </r>
  <r>
    <s v="Export"/>
    <s v="South-East Asia"/>
    <s v="Vietnam"/>
    <s v="Haiphong"/>
    <x v="6"/>
    <x v="0"/>
    <s v="Direct"/>
    <n v="104"/>
    <n v="106"/>
    <n v="2348.1909999999998"/>
  </r>
  <r>
    <s v="Export"/>
    <s v="South-East Asia"/>
    <s v="Vietnam"/>
    <s v="Phu My"/>
    <x v="70"/>
    <x v="2"/>
    <s v="Direct"/>
    <n v="1"/>
    <n v="0"/>
    <n v="33000"/>
  </r>
  <r>
    <s v="Export"/>
    <s v="South-East Asia"/>
    <s v="Vietnam"/>
    <s v="Phu My"/>
    <x v="6"/>
    <x v="1"/>
    <s v="Direct"/>
    <n v="1"/>
    <n v="0"/>
    <n v="1047.51"/>
  </r>
  <r>
    <s v="Export"/>
    <s v="South-East Asia"/>
    <s v="Vietnam"/>
    <s v="Phuoc Long"/>
    <x v="68"/>
    <x v="0"/>
    <s v="Direct"/>
    <n v="218"/>
    <n v="422"/>
    <n v="5427.6"/>
  </r>
  <r>
    <s v="Export"/>
    <s v="South-East Asia"/>
    <s v="Vietnam"/>
    <s v="Saigon"/>
    <x v="16"/>
    <x v="0"/>
    <s v="Direct"/>
    <n v="1"/>
    <n v="2"/>
    <n v="1.7"/>
  </r>
  <r>
    <s v="Export"/>
    <s v="South-East Asia"/>
    <s v="Vietnam"/>
    <s v="Saigon"/>
    <x v="25"/>
    <x v="0"/>
    <s v="Direct"/>
    <n v="6"/>
    <n v="11"/>
    <n v="127.435"/>
  </r>
  <r>
    <s v="Export"/>
    <s v="South-East Asia"/>
    <s v="Vietnam"/>
    <s v="Saigon"/>
    <x v="44"/>
    <x v="0"/>
    <s v="Direct"/>
    <n v="8"/>
    <n v="8"/>
    <n v="185.399"/>
  </r>
  <r>
    <s v="Export"/>
    <s v="South-East Asia"/>
    <s v="Vietnam"/>
    <s v="Saigon"/>
    <x v="42"/>
    <x v="0"/>
    <s v="Direct"/>
    <n v="6"/>
    <n v="6"/>
    <n v="151.91999999999999"/>
  </r>
  <r>
    <s v="Export"/>
    <s v="South-East Asia"/>
    <s v="Vietnam"/>
    <s v="Saigon"/>
    <x v="37"/>
    <x v="0"/>
    <s v="Direct"/>
    <n v="53"/>
    <n v="53"/>
    <n v="1062.2"/>
  </r>
  <r>
    <s v="Export"/>
    <s v="South-East Asia"/>
    <s v="Vietnam"/>
    <s v="Saigon"/>
    <x v="12"/>
    <x v="1"/>
    <s v="Direct"/>
    <n v="2"/>
    <n v="0"/>
    <n v="24.364999999999998"/>
  </r>
  <r>
    <s v="Export"/>
    <s v="South-East Asia"/>
    <s v="Vietnam"/>
    <s v="Saigon"/>
    <x v="23"/>
    <x v="0"/>
    <s v="Direct"/>
    <n v="82"/>
    <n v="82"/>
    <n v="1761.761"/>
  </r>
  <r>
    <s v="Export"/>
    <s v="South-East Asia"/>
    <s v="Vietnam"/>
    <s v="Saigon"/>
    <x v="0"/>
    <x v="0"/>
    <s v="Direct"/>
    <n v="7"/>
    <n v="12"/>
    <n v="24.3154"/>
  </r>
  <r>
    <s v="Export"/>
    <s v="South-East Asia"/>
    <s v="Vietnam"/>
    <s v="Saigon"/>
    <x v="9"/>
    <x v="0"/>
    <s v="Direct"/>
    <n v="1"/>
    <n v="2"/>
    <n v="25.46"/>
  </r>
  <r>
    <s v="Export"/>
    <s v="South-East Asia"/>
    <s v="Vietnam"/>
    <s v="Vung Tau"/>
    <x v="17"/>
    <x v="0"/>
    <s v="Direct"/>
    <n v="7"/>
    <n v="14"/>
    <n v="178.2"/>
  </r>
  <r>
    <s v="Export"/>
    <s v="Southern Asia"/>
    <s v="India"/>
    <s v="Calcutta"/>
    <x v="22"/>
    <x v="0"/>
    <s v="Direct"/>
    <n v="10"/>
    <n v="10"/>
    <n v="250.34"/>
  </r>
  <r>
    <s v="Export"/>
    <s v="Southern Asia"/>
    <s v="India"/>
    <s v="Calcutta"/>
    <x v="31"/>
    <x v="0"/>
    <s v="Direct"/>
    <n v="1"/>
    <n v="1"/>
    <n v="12.24"/>
  </r>
  <r>
    <s v="Export"/>
    <s v="Southern Asia"/>
    <s v="India"/>
    <s v="Calcutta"/>
    <x v="5"/>
    <x v="0"/>
    <s v="Direct"/>
    <n v="82"/>
    <n v="82"/>
    <n v="1771.7349999999999"/>
  </r>
  <r>
    <s v="Export"/>
    <s v="Southern Asia"/>
    <s v="India"/>
    <s v="Calcutta"/>
    <x v="23"/>
    <x v="0"/>
    <s v="Direct"/>
    <n v="93"/>
    <n v="93"/>
    <n v="1990.828"/>
  </r>
  <r>
    <s v="Export"/>
    <s v="Southern Asia"/>
    <s v="India"/>
    <s v="DADRI"/>
    <x v="6"/>
    <x v="0"/>
    <s v="Direct"/>
    <n v="1"/>
    <n v="2"/>
    <n v="19.52"/>
  </r>
  <r>
    <s v="Export"/>
    <s v="Southern Asia"/>
    <s v="India"/>
    <s v="India - Other"/>
    <x v="42"/>
    <x v="0"/>
    <s v="Direct"/>
    <n v="9"/>
    <n v="9"/>
    <n v="227.78"/>
  </r>
  <r>
    <s v="Export"/>
    <s v="Southern Asia"/>
    <s v="India"/>
    <s v="India - Other"/>
    <x v="9"/>
    <x v="0"/>
    <s v="Direct"/>
    <n v="80"/>
    <n v="160"/>
    <n v="2006.173"/>
  </r>
  <r>
    <s v="Export"/>
    <s v="Southern Asia"/>
    <s v="India"/>
    <s v="India - Other"/>
    <x v="6"/>
    <x v="0"/>
    <s v="Direct"/>
    <n v="42"/>
    <n v="49"/>
    <n v="868.91980000000001"/>
  </r>
  <r>
    <s v="Export"/>
    <s v="Southern Asia"/>
    <s v="India"/>
    <s v="India - Other"/>
    <x v="4"/>
    <x v="0"/>
    <s v="Direct"/>
    <n v="1"/>
    <n v="1"/>
    <n v="9"/>
  </r>
  <r>
    <s v="Export"/>
    <s v="Southern Asia"/>
    <s v="India"/>
    <s v="Ludhiana"/>
    <x v="6"/>
    <x v="0"/>
    <s v="Direct"/>
    <n v="27"/>
    <n v="32"/>
    <n v="663.93799999999999"/>
  </r>
  <r>
    <s v="Export"/>
    <s v="Southern Asia"/>
    <s v="India"/>
    <s v="Madras"/>
    <x v="16"/>
    <x v="0"/>
    <s v="Direct"/>
    <n v="1"/>
    <n v="2"/>
    <n v="3.6238000000000001"/>
  </r>
  <r>
    <s v="Export"/>
    <s v="Southern Asia"/>
    <s v="India"/>
    <s v="Madras"/>
    <x v="44"/>
    <x v="0"/>
    <s v="Direct"/>
    <n v="15"/>
    <n v="15"/>
    <n v="400.92899999999997"/>
  </r>
  <r>
    <s v="Export"/>
    <s v="Southern Asia"/>
    <s v="India"/>
    <s v="Madras"/>
    <x v="18"/>
    <x v="0"/>
    <s v="Direct"/>
    <n v="1"/>
    <n v="2"/>
    <n v="9.5109999999999992"/>
  </r>
  <r>
    <s v="Export"/>
    <s v="Southern Asia"/>
    <s v="India"/>
    <s v="Madras"/>
    <x v="9"/>
    <x v="0"/>
    <s v="Direct"/>
    <n v="20"/>
    <n v="40"/>
    <n v="423.21"/>
  </r>
  <r>
    <s v="Export"/>
    <s v="Southern Asia"/>
    <s v="India"/>
    <s v="Madras"/>
    <x v="6"/>
    <x v="0"/>
    <s v="Direct"/>
    <n v="61"/>
    <n v="71"/>
    <n v="1416.1189999999999"/>
  </r>
  <r>
    <s v="Export"/>
    <s v="Southern Asia"/>
    <s v="India"/>
    <s v="Madras"/>
    <x v="4"/>
    <x v="0"/>
    <s v="Direct"/>
    <n v="1"/>
    <n v="1"/>
    <n v="17.68"/>
  </r>
  <r>
    <s v="Export"/>
    <s v="Southern Asia"/>
    <s v="India"/>
    <s v="Mundra"/>
    <x v="54"/>
    <x v="0"/>
    <s v="Direct"/>
    <n v="5"/>
    <n v="10"/>
    <n v="81.680000000000007"/>
  </r>
  <r>
    <s v="Export"/>
    <s v="Southern Asia"/>
    <s v="India"/>
    <s v="Mundra"/>
    <x v="35"/>
    <x v="0"/>
    <s v="Direct"/>
    <n v="3"/>
    <n v="6"/>
    <n v="78.632000000000005"/>
  </r>
  <r>
    <s v="Export"/>
    <s v="Southern Asia"/>
    <s v="India"/>
    <s v="Patli"/>
    <x v="51"/>
    <x v="0"/>
    <s v="Direct"/>
    <n v="20"/>
    <n v="20"/>
    <n v="389.34"/>
  </r>
  <r>
    <s v="Export"/>
    <s v="Southern Asia"/>
    <s v="India"/>
    <s v="Tughlakabad"/>
    <x v="42"/>
    <x v="0"/>
    <s v="Direct"/>
    <n v="4"/>
    <n v="4"/>
    <n v="101.24"/>
  </r>
  <r>
    <s v="Export"/>
    <s v="Southern Asia"/>
    <s v="India"/>
    <s v="Tuticorin"/>
    <x v="77"/>
    <x v="0"/>
    <s v="Direct"/>
    <n v="15"/>
    <n v="30"/>
    <n v="319.93"/>
  </r>
  <r>
    <s v="Export"/>
    <s v="Southern Asia"/>
    <s v="India"/>
    <s v="Visakhapatnam"/>
    <x v="6"/>
    <x v="0"/>
    <s v="Direct"/>
    <n v="2"/>
    <n v="4"/>
    <n v="50.1"/>
  </r>
  <r>
    <s v="Export"/>
    <s v="Southern Asia"/>
    <s v="Nepal"/>
    <s v="Nepal - Other"/>
    <x v="36"/>
    <x v="0"/>
    <s v="Direct"/>
    <n v="2"/>
    <n v="2"/>
    <n v="45.76"/>
  </r>
  <r>
    <s v="Export"/>
    <s v="Southern Asia"/>
    <s v="Pakistan"/>
    <s v="Muhammad Bin Qasim/Karachi"/>
    <x v="22"/>
    <x v="0"/>
    <s v="Direct"/>
    <n v="7"/>
    <n v="7"/>
    <n v="164.68"/>
  </r>
  <r>
    <s v="Export"/>
    <s v="Southern Asia"/>
    <s v="Sri Lanka"/>
    <s v="Colombo"/>
    <x v="24"/>
    <x v="0"/>
    <s v="Direct"/>
    <n v="129"/>
    <n v="229"/>
    <n v="458"/>
  </r>
  <r>
    <s v="Export"/>
    <s v="Southern Asia"/>
    <s v="Sri Lanka"/>
    <s v="Colombo"/>
    <x v="7"/>
    <x v="0"/>
    <s v="Direct"/>
    <n v="3"/>
    <n v="4"/>
    <n v="32.89"/>
  </r>
  <r>
    <s v="Export"/>
    <s v="Southern Asia"/>
    <s v="Sri Lanka"/>
    <s v="Colombo"/>
    <x v="36"/>
    <x v="0"/>
    <s v="Direct"/>
    <n v="13"/>
    <n v="13"/>
    <n v="281.20999999999998"/>
  </r>
  <r>
    <s v="Export"/>
    <s v="U.S.A."/>
    <s v="United States Of America"/>
    <s v="Charleston"/>
    <x v="17"/>
    <x v="0"/>
    <s v="Direct"/>
    <n v="6"/>
    <n v="9"/>
    <n v="88.082099999999997"/>
  </r>
  <r>
    <s v="Export"/>
    <s v="U.S.A."/>
    <s v="United States Of America"/>
    <s v="Charleston"/>
    <x v="45"/>
    <x v="0"/>
    <s v="Direct"/>
    <n v="48"/>
    <n v="48"/>
    <n v="880.45600000000002"/>
  </r>
  <r>
    <s v="Export"/>
    <s v="U.S.A."/>
    <s v="United States Of America"/>
    <s v="Dallas"/>
    <x v="7"/>
    <x v="0"/>
    <s v="Direct"/>
    <n v="1"/>
    <n v="2"/>
    <n v="8"/>
  </r>
  <r>
    <s v="Export"/>
    <s v="U.S.A."/>
    <s v="United States Of America"/>
    <s v="Houston"/>
    <x v="3"/>
    <x v="0"/>
    <s v="Direct"/>
    <n v="32"/>
    <n v="63"/>
    <n v="602.04200000000003"/>
  </r>
  <r>
    <s v="Export"/>
    <s v="U.S.A."/>
    <s v="United States Of America"/>
    <s v="Houston"/>
    <x v="45"/>
    <x v="0"/>
    <s v="Direct"/>
    <n v="6"/>
    <n v="6"/>
    <n v="110.215"/>
  </r>
  <r>
    <s v="Export"/>
    <s v="U.S.A."/>
    <s v="United States Of America"/>
    <s v="Long Beach"/>
    <x v="3"/>
    <x v="0"/>
    <s v="Direct"/>
    <n v="5"/>
    <n v="8"/>
    <n v="80.924999999999997"/>
  </r>
  <r>
    <s v="Export"/>
    <s v="U.S.A."/>
    <s v="United States Of America"/>
    <s v="Long Beach"/>
    <x v="2"/>
    <x v="0"/>
    <s v="Direct"/>
    <n v="3"/>
    <n v="4"/>
    <n v="59.588000000000001"/>
  </r>
  <r>
    <s v="Export"/>
    <s v="U.S.A."/>
    <s v="United States Of America"/>
    <s v="Long Beach"/>
    <x v="38"/>
    <x v="0"/>
    <s v="Direct"/>
    <n v="5"/>
    <n v="5"/>
    <n v="110.94"/>
  </r>
  <r>
    <s v="Export"/>
    <s v="U.S.A."/>
    <s v="United States Of America"/>
    <s v="Long Beach"/>
    <x v="15"/>
    <x v="0"/>
    <s v="Direct"/>
    <n v="2"/>
    <n v="2"/>
    <n v="24.920999999999999"/>
  </r>
  <r>
    <s v="Export"/>
    <s v="U.S.A."/>
    <s v="United States Of America"/>
    <s v="Los Angeles"/>
    <x v="46"/>
    <x v="0"/>
    <s v="Direct"/>
    <n v="1"/>
    <n v="1"/>
    <n v="17.372"/>
  </r>
  <r>
    <s v="Export"/>
    <s v="U.S.A."/>
    <s v="United States Of America"/>
    <s v="Los Angeles"/>
    <x v="10"/>
    <x v="0"/>
    <s v="Direct"/>
    <n v="1"/>
    <n v="1"/>
    <n v="1.6533"/>
  </r>
  <r>
    <s v="Export"/>
    <s v="U.S.A."/>
    <s v="United States Of America"/>
    <s v="Oakland"/>
    <x v="27"/>
    <x v="0"/>
    <s v="Direct"/>
    <n v="1"/>
    <n v="2"/>
    <n v="10"/>
  </r>
  <r>
    <s v="Export"/>
    <s v="U.S.A."/>
    <s v="United States Of America"/>
    <s v="Oakland"/>
    <x v="56"/>
    <x v="0"/>
    <s v="Direct"/>
    <n v="2"/>
    <n v="3"/>
    <n v="35.994999999999997"/>
  </r>
  <r>
    <s v="Export"/>
    <s v="U.S.A."/>
    <s v="United States Of America"/>
    <s v="Philadelphia"/>
    <x v="14"/>
    <x v="0"/>
    <s v="Direct"/>
    <n v="54"/>
    <n v="89"/>
    <n v="1223.2431999999999"/>
  </r>
  <r>
    <s v="Export"/>
    <s v="U.S.A."/>
    <s v="United States Of America"/>
    <s v="Philadelphia"/>
    <x v="2"/>
    <x v="0"/>
    <s v="Direct"/>
    <n v="5"/>
    <n v="5"/>
    <n v="102.68"/>
  </r>
  <r>
    <s v="Export"/>
    <s v="U.S.A."/>
    <s v="United States Of America"/>
    <s v="Port Everglade"/>
    <x v="42"/>
    <x v="0"/>
    <s v="Direct"/>
    <n v="2"/>
    <n v="2"/>
    <n v="47.945"/>
  </r>
  <r>
    <s v="Export"/>
    <s v="U.S.A."/>
    <s v="United States Of America"/>
    <s v="Port Everglade"/>
    <x v="7"/>
    <x v="0"/>
    <s v="Direct"/>
    <n v="1"/>
    <n v="1"/>
    <n v="1.8740000000000001"/>
  </r>
  <r>
    <s v="Export"/>
    <s v="U.S.A."/>
    <s v="United States Of America"/>
    <s v="Salt Lake City"/>
    <x v="2"/>
    <x v="0"/>
    <s v="Direct"/>
    <n v="1"/>
    <n v="1"/>
    <n v="5.3220000000000001"/>
  </r>
  <r>
    <s v="Export"/>
    <s v="U.S.A."/>
    <s v="United States Of America"/>
    <s v="Savannah"/>
    <x v="44"/>
    <x v="0"/>
    <s v="Direct"/>
    <n v="17"/>
    <n v="17"/>
    <n v="323.49299999999999"/>
  </r>
  <r>
    <s v="Export"/>
    <s v="U.S.A."/>
    <s v="United States Of America"/>
    <s v="Seattle"/>
    <x v="36"/>
    <x v="0"/>
    <s v="Direct"/>
    <n v="5"/>
    <n v="5"/>
    <n v="102.8"/>
  </r>
  <r>
    <s v="Export"/>
    <s v="U.S.A."/>
    <s v="United States Of America"/>
    <s v="USA - other"/>
    <x v="27"/>
    <x v="0"/>
    <s v="Direct"/>
    <n v="2"/>
    <n v="4"/>
    <n v="20"/>
  </r>
  <r>
    <s v="Export"/>
    <s v="United Kingdom and Ireland"/>
    <s v="Ireland"/>
    <s v="Cork"/>
    <x v="10"/>
    <x v="0"/>
    <s v="Direct"/>
    <n v="1"/>
    <n v="1"/>
    <n v="2.12"/>
  </r>
  <r>
    <s v="Export"/>
    <s v="United Kingdom and Ireland"/>
    <s v="Ireland"/>
    <s v="Dublin"/>
    <x v="10"/>
    <x v="0"/>
    <s v="Direct"/>
    <n v="3"/>
    <n v="6"/>
    <n v="17.82"/>
  </r>
  <r>
    <s v="Export"/>
    <s v="United Kingdom and Ireland"/>
    <s v="United Kingdom"/>
    <s v="Belfast"/>
    <x v="10"/>
    <x v="0"/>
    <s v="Direct"/>
    <n v="3"/>
    <n v="6"/>
    <n v="23.58"/>
  </r>
  <r>
    <s v="Export"/>
    <s v="United Kingdom and Ireland"/>
    <s v="United Kingdom"/>
    <s v="Felixstowe"/>
    <x v="3"/>
    <x v="0"/>
    <s v="Direct"/>
    <n v="6"/>
    <n v="9"/>
    <n v="95.716999999999999"/>
  </r>
  <r>
    <s v="Export"/>
    <s v="United Kingdom and Ireland"/>
    <s v="United Kingdom"/>
    <s v="Glasgow"/>
    <x v="9"/>
    <x v="0"/>
    <s v="Direct"/>
    <n v="2"/>
    <n v="2"/>
    <n v="24.21"/>
  </r>
  <r>
    <s v="Export"/>
    <s v="United Kingdom and Ireland"/>
    <s v="United Kingdom"/>
    <s v="London Gateway Port"/>
    <x v="42"/>
    <x v="0"/>
    <s v="Direct"/>
    <n v="4"/>
    <n v="4"/>
    <n v="84.76"/>
  </r>
  <r>
    <s v="Export"/>
    <s v="United Kingdom and Ireland"/>
    <s v="United Kingdom"/>
    <s v="London Gateway Port"/>
    <x v="6"/>
    <x v="0"/>
    <s v="Direct"/>
    <n v="21"/>
    <n v="42"/>
    <n v="370.71100000000001"/>
  </r>
  <r>
    <s v="Export"/>
    <s v="United Kingdom and Ireland"/>
    <s v="United Kingdom"/>
    <s v="Southampton"/>
    <x v="17"/>
    <x v="0"/>
    <s v="Direct"/>
    <n v="2"/>
    <n v="4"/>
    <n v="38.459000000000003"/>
  </r>
  <r>
    <s v="Export"/>
    <s v="United Kingdom and Ireland"/>
    <s v="United Kingdom"/>
    <s v="Southampton"/>
    <x v="8"/>
    <x v="1"/>
    <s v="Direct"/>
    <n v="8"/>
    <n v="0"/>
    <n v="110.7"/>
  </r>
  <r>
    <s v="Export"/>
    <s v="West Indies"/>
    <s v="Dominican Republic"/>
    <s v="Rio Haina"/>
    <x v="3"/>
    <x v="0"/>
    <s v="Direct"/>
    <n v="36"/>
    <n v="36"/>
    <n v="759.6"/>
  </r>
  <r>
    <s v="Export"/>
    <s v="Western Europe"/>
    <s v="Belgium"/>
    <s v="Antwerp"/>
    <x v="24"/>
    <x v="0"/>
    <s v="Direct"/>
    <n v="47"/>
    <n v="77"/>
    <n v="154"/>
  </r>
  <r>
    <s v="Export"/>
    <s v="Western Europe"/>
    <s v="Belgium"/>
    <s v="Antwerp"/>
    <x v="17"/>
    <x v="0"/>
    <s v="Direct"/>
    <n v="1"/>
    <n v="1"/>
    <n v="20.053000000000001"/>
  </r>
  <r>
    <s v="Export"/>
    <s v="Western Europe"/>
    <s v="Belgium"/>
    <s v="Antwerp"/>
    <x v="6"/>
    <x v="0"/>
    <s v="Direct"/>
    <n v="2"/>
    <n v="4"/>
    <n v="42.62"/>
  </r>
  <r>
    <s v="Export"/>
    <s v="Western Europe"/>
    <s v="Belgium"/>
    <s v="Antwerp"/>
    <x v="19"/>
    <x v="0"/>
    <s v="Direct"/>
    <n v="2"/>
    <n v="2"/>
    <n v="44.597999999999999"/>
  </r>
  <r>
    <s v="Export"/>
    <s v="Western Europe"/>
    <s v="Belgium"/>
    <s v="Zeebrugge"/>
    <x v="2"/>
    <x v="1"/>
    <s v="Direct"/>
    <n v="3"/>
    <n v="0"/>
    <n v="75"/>
  </r>
  <r>
    <s v="Export"/>
    <s v="Western Europe"/>
    <s v="France"/>
    <s v="Fos-Sur-Mer"/>
    <x v="3"/>
    <x v="0"/>
    <s v="Direct"/>
    <n v="6"/>
    <n v="6"/>
    <n v="131.61000000000001"/>
  </r>
  <r>
    <s v="Export"/>
    <s v="Western Europe"/>
    <s v="France"/>
    <s v="Le Havre"/>
    <x v="43"/>
    <x v="0"/>
    <s v="Direct"/>
    <n v="1"/>
    <n v="1"/>
    <n v="14.307"/>
  </r>
  <r>
    <s v="Export"/>
    <s v="Western Europe"/>
    <s v="Germany, Federal Republic of"/>
    <s v="Hamburg"/>
    <x v="17"/>
    <x v="0"/>
    <s v="Direct"/>
    <n v="2"/>
    <n v="2"/>
    <n v="19.995999999999999"/>
  </r>
  <r>
    <s v="Export"/>
    <s v="Western Europe"/>
    <s v="Germany, Federal Republic of"/>
    <s v="Hamburg"/>
    <x v="42"/>
    <x v="0"/>
    <s v="Direct"/>
    <n v="17"/>
    <n v="17"/>
    <n v="409.93700000000001"/>
  </r>
  <r>
    <s v="Export"/>
    <s v="Western Europe"/>
    <s v="Germany, Federal Republic of"/>
    <s v="Hamburg"/>
    <x v="37"/>
    <x v="0"/>
    <s v="Direct"/>
    <n v="3"/>
    <n v="6"/>
    <n v="72.739999999999995"/>
  </r>
  <r>
    <s v="Export"/>
    <s v="Western Europe"/>
    <s v="Germany, Federal Republic of"/>
    <s v="Hamburg"/>
    <x v="83"/>
    <x v="0"/>
    <s v="Direct"/>
    <n v="1"/>
    <n v="2"/>
    <n v="7.64"/>
  </r>
  <r>
    <s v="Export"/>
    <s v="Western Europe"/>
    <s v="Germany, Federal Republic of"/>
    <s v="Hamburg"/>
    <x v="52"/>
    <x v="0"/>
    <s v="Direct"/>
    <n v="4"/>
    <n v="4"/>
    <n v="84.367000000000004"/>
  </r>
  <r>
    <s v="Export"/>
    <s v="Western Europe"/>
    <s v="Netherlands"/>
    <s v="Amsterdam"/>
    <x v="44"/>
    <x v="0"/>
    <s v="Direct"/>
    <n v="5"/>
    <n v="5"/>
    <n v="135.1"/>
  </r>
  <r>
    <s v="Export"/>
    <s v="Western Europe"/>
    <s v="Netherlands"/>
    <s v="Rotterdam"/>
    <x v="35"/>
    <x v="0"/>
    <s v="Direct"/>
    <n v="5"/>
    <n v="10"/>
    <n v="104.95399999999999"/>
  </r>
  <r>
    <s v="Export"/>
    <s v="Western Europe"/>
    <s v="Netherlands"/>
    <s v="Rotterdam"/>
    <x v="3"/>
    <x v="0"/>
    <s v="Direct"/>
    <n v="85"/>
    <n v="159"/>
    <n v="1659.213"/>
  </r>
  <r>
    <s v="Export"/>
    <s v="Western Europe"/>
    <s v="Netherlands"/>
    <s v="Rotterdam"/>
    <x v="43"/>
    <x v="0"/>
    <s v="Direct"/>
    <n v="1"/>
    <n v="1"/>
    <n v="4.2624000000000004"/>
  </r>
  <r>
    <s v="Export"/>
    <s v="Western Europe"/>
    <s v="Netherlands"/>
    <s v="Rotterdam"/>
    <x v="2"/>
    <x v="0"/>
    <s v="Direct"/>
    <n v="5"/>
    <n v="8"/>
    <n v="60.484000000000002"/>
  </r>
  <r>
    <s v="Export"/>
    <s v="Western Europe"/>
    <s v="Netherlands"/>
    <s v="Rotterdam"/>
    <x v="38"/>
    <x v="0"/>
    <s v="Direct"/>
    <n v="43"/>
    <n v="43"/>
    <n v="1158.69"/>
  </r>
  <r>
    <s v="Export"/>
    <s v="Western Europe"/>
    <s v="Netherlands"/>
    <s v="Rotterdam"/>
    <x v="11"/>
    <x v="0"/>
    <s v="Direct"/>
    <n v="2"/>
    <n v="4"/>
    <n v="9.6999999999999993"/>
  </r>
  <r>
    <s v="Export"/>
    <s v="Western Europe"/>
    <s v="Spain"/>
    <s v="Algeciras"/>
    <x v="0"/>
    <x v="0"/>
    <s v="Direct"/>
    <n v="1"/>
    <n v="2"/>
    <n v="3.8"/>
  </r>
  <r>
    <s v="Export"/>
    <s v="Western Europe"/>
    <s v="Spain"/>
    <s v="Barcelona"/>
    <x v="3"/>
    <x v="0"/>
    <s v="Direct"/>
    <n v="12"/>
    <n v="24"/>
    <n v="219.38399999999999"/>
  </r>
  <r>
    <s v="Export"/>
    <s v="Western Europe"/>
    <s v="Spain"/>
    <s v="Barcelona"/>
    <x v="2"/>
    <x v="0"/>
    <s v="Direct"/>
    <n v="5"/>
    <n v="10"/>
    <n v="66.209999999999994"/>
  </r>
  <r>
    <s v="Export"/>
    <s v="Western Europe"/>
    <s v="Spain"/>
    <s v="Barcelona"/>
    <x v="77"/>
    <x v="0"/>
    <s v="Direct"/>
    <n v="4"/>
    <n v="8"/>
    <n v="95.3"/>
  </r>
  <r>
    <s v="Import"/>
    <s v="Africa"/>
    <s v="Cote d'Ivoire"/>
    <s v="Abidjan"/>
    <x v="2"/>
    <x v="0"/>
    <s v="Direct"/>
    <n v="1"/>
    <n v="1"/>
    <n v="12.231999999999999"/>
  </r>
  <r>
    <s v="Import"/>
    <s v="Africa"/>
    <s v="Djibouti"/>
    <s v="Djibouti"/>
    <x v="3"/>
    <x v="0"/>
    <s v="Direct"/>
    <n v="0"/>
    <n v="0"/>
    <n v="0.61339999999999995"/>
  </r>
  <r>
    <s v="Import"/>
    <s v="Africa"/>
    <s v="Djibouti"/>
    <s v="Djibouti"/>
    <x v="81"/>
    <x v="0"/>
    <s v="Direct"/>
    <n v="7"/>
    <n v="7"/>
    <n v="132.15809999999999"/>
  </r>
  <r>
    <s v="Import"/>
    <s v="Africa"/>
    <s v="Egypt"/>
    <s v="Damietta "/>
    <x v="29"/>
    <x v="0"/>
    <s v="Direct"/>
    <n v="1"/>
    <n v="1"/>
    <n v="24.93"/>
  </r>
  <r>
    <s v="Import"/>
    <s v="Africa"/>
    <s v="Namibia"/>
    <s v="Walvis Bay"/>
    <x v="43"/>
    <x v="0"/>
    <s v="Direct"/>
    <n v="1"/>
    <n v="1"/>
    <n v="20.628900000000002"/>
  </r>
  <r>
    <s v="Import"/>
    <s v="Africa"/>
    <s v="South Africa"/>
    <s v="Cape Town"/>
    <x v="43"/>
    <x v="0"/>
    <s v="Direct"/>
    <n v="9"/>
    <n v="17"/>
    <n v="225.35300000000001"/>
  </r>
  <r>
    <s v="Import"/>
    <s v="Africa"/>
    <s v="South Africa"/>
    <s v="Cape Town"/>
    <x v="2"/>
    <x v="1"/>
    <s v="Direct"/>
    <n v="68"/>
    <n v="0"/>
    <n v="104.5"/>
  </r>
  <r>
    <s v="Import"/>
    <s v="Africa"/>
    <s v="South Africa"/>
    <s v="Cape Town"/>
    <x v="62"/>
    <x v="0"/>
    <s v="Direct"/>
    <n v="1"/>
    <n v="2"/>
    <n v="11.875999999999999"/>
  </r>
  <r>
    <s v="Import"/>
    <s v="Africa"/>
    <s v="South Africa"/>
    <s v="Coega"/>
    <x v="2"/>
    <x v="0"/>
    <s v="Direct"/>
    <n v="1"/>
    <n v="1"/>
    <n v="4.78"/>
  </r>
  <r>
    <s v="Import"/>
    <s v="Africa"/>
    <s v="South Africa"/>
    <s v="Durban"/>
    <x v="16"/>
    <x v="0"/>
    <s v="Direct"/>
    <n v="1"/>
    <n v="2"/>
    <n v="11.52"/>
  </r>
  <r>
    <s v="Import"/>
    <s v="Africa"/>
    <s v="South Africa"/>
    <s v="Durban"/>
    <x v="17"/>
    <x v="1"/>
    <s v="Direct"/>
    <n v="3"/>
    <n v="0"/>
    <n v="11.7"/>
  </r>
  <r>
    <s v="Import"/>
    <s v="Africa"/>
    <s v="South Africa"/>
    <s v="Durban"/>
    <x v="44"/>
    <x v="0"/>
    <s v="Direct"/>
    <n v="10"/>
    <n v="10"/>
    <n v="250.375"/>
  </r>
  <r>
    <s v="Import"/>
    <s v="Africa"/>
    <s v="South Africa"/>
    <s v="Durban"/>
    <x v="7"/>
    <x v="0"/>
    <s v="Direct"/>
    <n v="12"/>
    <n v="19"/>
    <n v="48.84"/>
  </r>
  <r>
    <s v="Import"/>
    <s v="Africa"/>
    <s v="South Africa"/>
    <s v="Durban"/>
    <x v="0"/>
    <x v="0"/>
    <s v="Direct"/>
    <n v="4"/>
    <n v="5"/>
    <n v="58.7059"/>
  </r>
  <r>
    <s v="Import"/>
    <s v="Africa"/>
    <s v="South Africa"/>
    <s v="Durban"/>
    <x v="9"/>
    <x v="1"/>
    <s v="Direct"/>
    <n v="2"/>
    <n v="0"/>
    <n v="0.72799999999999998"/>
  </r>
  <r>
    <s v="Import"/>
    <s v="Africa"/>
    <s v="South Africa"/>
    <s v="Durban"/>
    <x v="9"/>
    <x v="0"/>
    <s v="Direct"/>
    <n v="8"/>
    <n v="12"/>
    <n v="182.51499999999999"/>
  </r>
  <r>
    <s v="Import"/>
    <s v="Africa"/>
    <s v="South Africa"/>
    <s v="South Africa - other"/>
    <x v="11"/>
    <x v="0"/>
    <s v="Direct"/>
    <n v="1"/>
    <n v="2"/>
    <n v="0.88"/>
  </r>
  <r>
    <s v="Import"/>
    <s v="Africa"/>
    <s v="Tanzania"/>
    <s v="Dar Es Salaam"/>
    <x v="56"/>
    <x v="0"/>
    <s v="Direct"/>
    <n v="1"/>
    <n v="1"/>
    <n v="4.0526999999999997"/>
  </r>
  <r>
    <s v="Import"/>
    <s v="Australia"/>
    <s v="Australia"/>
    <s v="Adelaide"/>
    <x v="29"/>
    <x v="0"/>
    <s v="Direct"/>
    <n v="8"/>
    <n v="8"/>
    <n v="196.79679999999999"/>
  </r>
  <r>
    <s v="Export"/>
    <s v="South-East Asia"/>
    <s v="Vietnam"/>
    <s v="Haiphong"/>
    <x v="48"/>
    <x v="0"/>
    <s v="Direct"/>
    <n v="20"/>
    <n v="20"/>
    <n v="516.69000000000005"/>
  </r>
  <r>
    <s v="Export"/>
    <s v="South-East Asia"/>
    <s v="Vietnam"/>
    <s v="Haiphong"/>
    <x v="32"/>
    <x v="0"/>
    <s v="Direct"/>
    <n v="20"/>
    <n v="20"/>
    <n v="516.29999999999995"/>
  </r>
  <r>
    <s v="Export"/>
    <s v="South-East Asia"/>
    <s v="Vietnam"/>
    <s v="Haiphong"/>
    <x v="0"/>
    <x v="0"/>
    <s v="Direct"/>
    <n v="4"/>
    <n v="7"/>
    <n v="43.64"/>
  </r>
  <r>
    <s v="Export"/>
    <s v="South-East Asia"/>
    <s v="Vietnam"/>
    <s v="Haiphong"/>
    <x v="9"/>
    <x v="0"/>
    <s v="Direct"/>
    <n v="2"/>
    <n v="4"/>
    <n v="58.475000000000001"/>
  </r>
  <r>
    <s v="Export"/>
    <s v="South-East Asia"/>
    <s v="Vietnam"/>
    <s v="Phu My"/>
    <x v="69"/>
    <x v="2"/>
    <s v="Direct"/>
    <n v="1"/>
    <n v="0"/>
    <n v="35000"/>
  </r>
  <r>
    <s v="Export"/>
    <s v="South-East Asia"/>
    <s v="Vietnam"/>
    <s v="Saigon"/>
    <x v="73"/>
    <x v="0"/>
    <s v="Direct"/>
    <n v="1"/>
    <n v="1"/>
    <n v="3.2160000000000002"/>
  </r>
  <r>
    <s v="Export"/>
    <s v="South-East Asia"/>
    <s v="Vietnam"/>
    <s v="Saigon"/>
    <x v="22"/>
    <x v="0"/>
    <s v="Direct"/>
    <n v="10"/>
    <n v="20"/>
    <n v="259.75599999999997"/>
  </r>
  <r>
    <s v="Export"/>
    <s v="South-East Asia"/>
    <s v="Vietnam"/>
    <s v="Saigon"/>
    <x v="17"/>
    <x v="0"/>
    <s v="Direct"/>
    <n v="4"/>
    <n v="8"/>
    <n v="57.207999999999998"/>
  </r>
  <r>
    <s v="Export"/>
    <s v="South-East Asia"/>
    <s v="Vietnam"/>
    <s v="Saigon"/>
    <x v="5"/>
    <x v="0"/>
    <s v="Direct"/>
    <n v="4"/>
    <n v="4"/>
    <n v="86.018000000000001"/>
  </r>
  <r>
    <s v="Export"/>
    <s v="South-East Asia"/>
    <s v="Vietnam"/>
    <s v="Saigon"/>
    <x v="15"/>
    <x v="0"/>
    <s v="Direct"/>
    <n v="3"/>
    <n v="3"/>
    <n v="65.674999999999997"/>
  </r>
  <r>
    <s v="Export"/>
    <s v="South-East Asia"/>
    <s v="Vietnam"/>
    <s v="Saigon"/>
    <x v="19"/>
    <x v="0"/>
    <s v="Direct"/>
    <n v="1"/>
    <n v="1"/>
    <n v="10.79"/>
  </r>
  <r>
    <s v="Export"/>
    <s v="South-East Asia"/>
    <s v="Vietnam"/>
    <s v="Saigon"/>
    <x v="36"/>
    <x v="0"/>
    <s v="Direct"/>
    <n v="45"/>
    <n v="45"/>
    <n v="917.2"/>
  </r>
  <r>
    <s v="Export"/>
    <s v="South-East Asia"/>
    <s v="Vietnam"/>
    <s v="Saigon"/>
    <x v="8"/>
    <x v="1"/>
    <s v="Direct"/>
    <n v="5"/>
    <n v="0"/>
    <n v="118.46"/>
  </r>
  <r>
    <s v="Export"/>
    <s v="South-East Asia"/>
    <s v="Vietnam"/>
    <s v="Vung Tau"/>
    <x v="0"/>
    <x v="0"/>
    <s v="Direct"/>
    <n v="2"/>
    <n v="4"/>
    <n v="38.17"/>
  </r>
  <r>
    <s v="Export"/>
    <s v="Southern Asia"/>
    <s v="Bangladesh"/>
    <s v="Chittagong"/>
    <x v="22"/>
    <x v="0"/>
    <s v="Direct"/>
    <n v="2"/>
    <n v="4"/>
    <n v="50"/>
  </r>
  <r>
    <s v="Export"/>
    <s v="Southern Asia"/>
    <s v="Bangladesh"/>
    <s v="Chittagong"/>
    <x v="42"/>
    <x v="0"/>
    <s v="Direct"/>
    <n v="1"/>
    <n v="2"/>
    <n v="25"/>
  </r>
  <r>
    <s v="Export"/>
    <s v="Southern Asia"/>
    <s v="Bangladesh"/>
    <s v="Chittagong"/>
    <x v="6"/>
    <x v="1"/>
    <s v="Direct"/>
    <n v="1"/>
    <n v="0"/>
    <n v="26947.246999999999"/>
  </r>
  <r>
    <s v="Export"/>
    <s v="Southern Asia"/>
    <s v="Bangladesh"/>
    <s v="Chittagong"/>
    <x v="6"/>
    <x v="0"/>
    <s v="Direct"/>
    <n v="294"/>
    <n v="294"/>
    <n v="6418.9745999999996"/>
  </r>
  <r>
    <s v="Export"/>
    <s v="Southern Asia"/>
    <s v="Bangladesh"/>
    <s v="Chittagong"/>
    <x v="36"/>
    <x v="0"/>
    <s v="Direct"/>
    <n v="23"/>
    <n v="23"/>
    <n v="473.36"/>
  </r>
  <r>
    <s v="Export"/>
    <s v="Southern Asia"/>
    <s v="India"/>
    <s v="Ahmedabad"/>
    <x v="6"/>
    <x v="0"/>
    <s v="Direct"/>
    <n v="4"/>
    <n v="8"/>
    <n v="65.25"/>
  </r>
  <r>
    <s v="Export"/>
    <s v="Southern Asia"/>
    <s v="India"/>
    <s v="Calcutta"/>
    <x v="6"/>
    <x v="0"/>
    <s v="Direct"/>
    <n v="22"/>
    <n v="37"/>
    <n v="491.65100000000001"/>
  </r>
  <r>
    <s v="Export"/>
    <s v="Southern Asia"/>
    <s v="India"/>
    <s v="Cochin"/>
    <x v="22"/>
    <x v="0"/>
    <s v="Direct"/>
    <n v="1"/>
    <n v="2"/>
    <n v="24.4"/>
  </r>
  <r>
    <s v="Export"/>
    <s v="Southern Asia"/>
    <s v="India"/>
    <s v="Cochin"/>
    <x v="44"/>
    <x v="0"/>
    <s v="Direct"/>
    <n v="6"/>
    <n v="6"/>
    <n v="150.69999999999999"/>
  </r>
  <r>
    <s v="Export"/>
    <s v="Southern Asia"/>
    <s v="India"/>
    <s v="Ennore"/>
    <x v="36"/>
    <x v="0"/>
    <s v="Direct"/>
    <n v="12"/>
    <n v="12"/>
    <n v="246.28"/>
  </r>
  <r>
    <s v="Export"/>
    <s v="Southern Asia"/>
    <s v="India"/>
    <s v="Garhi Harsaru"/>
    <x v="36"/>
    <x v="0"/>
    <s v="Direct"/>
    <n v="26"/>
    <n v="26"/>
    <n v="533.52"/>
  </r>
  <r>
    <s v="Export"/>
    <s v="Southern Asia"/>
    <s v="India"/>
    <s v="India - Other"/>
    <x v="38"/>
    <x v="0"/>
    <s v="Direct"/>
    <n v="15"/>
    <n v="15"/>
    <n v="438.88"/>
  </r>
  <r>
    <s v="Export"/>
    <s v="Southern Asia"/>
    <s v="India"/>
    <s v="India - Other"/>
    <x v="36"/>
    <x v="0"/>
    <s v="Direct"/>
    <n v="23"/>
    <n v="23"/>
    <n v="514.08500000000004"/>
  </r>
  <r>
    <s v="Export"/>
    <s v="Southern Asia"/>
    <s v="India"/>
    <s v="Jawaharlal Nehru"/>
    <x v="3"/>
    <x v="0"/>
    <s v="Direct"/>
    <n v="3"/>
    <n v="3"/>
    <n v="66.44"/>
  </r>
  <r>
    <s v="Export"/>
    <s v="Southern Asia"/>
    <s v="India"/>
    <s v="Jawaharlal Nehru"/>
    <x v="22"/>
    <x v="0"/>
    <s v="Direct"/>
    <n v="1"/>
    <n v="2"/>
    <n v="24.4"/>
  </r>
  <r>
    <s v="Export"/>
    <s v="Southern Asia"/>
    <s v="India"/>
    <s v="Jawaharlal Nehru"/>
    <x v="17"/>
    <x v="0"/>
    <s v="Direct"/>
    <n v="3"/>
    <n v="6"/>
    <n v="52.582999999999998"/>
  </r>
  <r>
    <s v="Export"/>
    <s v="Southern Asia"/>
    <s v="India"/>
    <s v="Jawaharlal Nehru"/>
    <x v="44"/>
    <x v="0"/>
    <s v="Direct"/>
    <n v="239"/>
    <n v="239"/>
    <n v="6393.9579999999996"/>
  </r>
  <r>
    <s v="Export"/>
    <s v="Southern Asia"/>
    <s v="India"/>
    <s v="Jawaharlal Nehru"/>
    <x v="9"/>
    <x v="0"/>
    <s v="Direct"/>
    <n v="25"/>
    <n v="50"/>
    <n v="625.27"/>
  </r>
  <r>
    <s v="Import"/>
    <s v="Australia"/>
    <s v="Australia"/>
    <s v="Adelaide"/>
    <x v="3"/>
    <x v="0"/>
    <s v="Direct"/>
    <n v="22"/>
    <n v="26"/>
    <n v="512.23699999999997"/>
  </r>
  <r>
    <s v="Import"/>
    <s v="Australia"/>
    <s v="Australia"/>
    <s v="Adelaide"/>
    <x v="61"/>
    <x v="0"/>
    <s v="Direct"/>
    <n v="1"/>
    <n v="1"/>
    <n v="20.729800000000001"/>
  </r>
  <r>
    <s v="Import"/>
    <s v="Australia"/>
    <s v="Australia"/>
    <s v="Adelaide"/>
    <x v="8"/>
    <x v="1"/>
    <s v="Direct"/>
    <n v="14"/>
    <n v="0"/>
    <n v="203.161"/>
  </r>
  <r>
    <s v="Import"/>
    <s v="Australia"/>
    <s v="Australia"/>
    <s v="Adelaide"/>
    <x v="8"/>
    <x v="0"/>
    <s v="Direct"/>
    <n v="1"/>
    <n v="2"/>
    <n v="12.8"/>
  </r>
  <r>
    <s v="Import"/>
    <s v="Australia"/>
    <s v="Australia"/>
    <s v="Brisbane"/>
    <x v="21"/>
    <x v="0"/>
    <s v="Direct"/>
    <n v="1"/>
    <n v="1"/>
    <n v="23.76"/>
  </r>
  <r>
    <s v="Import"/>
    <s v="Australia"/>
    <s v="Australia"/>
    <s v="Brisbane"/>
    <x v="22"/>
    <x v="0"/>
    <s v="Direct"/>
    <n v="3"/>
    <n v="3"/>
    <n v="68.111999999999995"/>
  </r>
  <r>
    <s v="Import"/>
    <s v="Australia"/>
    <s v="Australia"/>
    <s v="Brisbane"/>
    <x v="14"/>
    <x v="0"/>
    <s v="Direct"/>
    <n v="9"/>
    <n v="18"/>
    <n v="207.69399999999999"/>
  </r>
  <r>
    <s v="Import"/>
    <s v="Australia"/>
    <s v="Australia"/>
    <s v="Brisbane"/>
    <x v="28"/>
    <x v="0"/>
    <s v="Direct"/>
    <n v="1"/>
    <n v="1"/>
    <n v="1.4"/>
  </r>
  <r>
    <s v="Import"/>
    <s v="Australia"/>
    <s v="Australia"/>
    <s v="Brisbane"/>
    <x v="48"/>
    <x v="0"/>
    <s v="Direct"/>
    <n v="6"/>
    <n v="6"/>
    <n v="146.68"/>
  </r>
  <r>
    <s v="Import"/>
    <s v="Australia"/>
    <s v="Australia"/>
    <s v="Brisbane"/>
    <x v="2"/>
    <x v="1"/>
    <s v="Direct"/>
    <n v="10"/>
    <n v="0"/>
    <n v="138.16300000000001"/>
  </r>
  <r>
    <s v="Import"/>
    <s v="Australia"/>
    <s v="Australia"/>
    <s v="Brisbane"/>
    <x v="2"/>
    <x v="0"/>
    <s v="Direct"/>
    <n v="5"/>
    <n v="8"/>
    <n v="44.195999999999998"/>
  </r>
  <r>
    <s v="Import"/>
    <s v="Australia"/>
    <s v="Australia"/>
    <s v="Brisbane"/>
    <x v="59"/>
    <x v="0"/>
    <s v="Direct"/>
    <n v="85"/>
    <n v="164"/>
    <n v="1768.7284"/>
  </r>
  <r>
    <s v="Import"/>
    <s v="Australia"/>
    <s v="Australia"/>
    <s v="Brisbane"/>
    <x v="31"/>
    <x v="0"/>
    <s v="Direct"/>
    <n v="26"/>
    <n v="45"/>
    <n v="449.27499999999998"/>
  </r>
  <r>
    <s v="Import"/>
    <s v="Australia"/>
    <s v="Australia"/>
    <s v="Brisbane"/>
    <x v="62"/>
    <x v="0"/>
    <s v="Direct"/>
    <n v="28"/>
    <n v="56"/>
    <n v="574.29280000000006"/>
  </r>
  <r>
    <s v="Import"/>
    <s v="Australia"/>
    <s v="Australia"/>
    <s v="Brisbane"/>
    <x v="15"/>
    <x v="0"/>
    <s v="Direct"/>
    <n v="29"/>
    <n v="39"/>
    <n v="550.14"/>
  </r>
  <r>
    <s v="Import"/>
    <s v="Australia"/>
    <s v="Australia"/>
    <s v="Brisbane"/>
    <x v="0"/>
    <x v="0"/>
    <s v="Direct"/>
    <n v="205"/>
    <n v="408"/>
    <n v="1302.1149"/>
  </r>
  <r>
    <s v="Import"/>
    <s v="Australia"/>
    <s v="Australia"/>
    <s v="Brisbane"/>
    <x v="9"/>
    <x v="1"/>
    <s v="Direct"/>
    <n v="4"/>
    <n v="0"/>
    <n v="23.768000000000001"/>
  </r>
  <r>
    <s v="Import"/>
    <s v="Australia"/>
    <s v="Australia"/>
    <s v="Brisbane"/>
    <x v="9"/>
    <x v="0"/>
    <s v="Direct"/>
    <n v="5"/>
    <n v="10"/>
    <n v="101.37990000000001"/>
  </r>
  <r>
    <s v="Import"/>
    <s v="Australia"/>
    <s v="Australia"/>
    <s v="Melbourne"/>
    <x v="87"/>
    <x v="0"/>
    <s v="Direct"/>
    <n v="4"/>
    <n v="4"/>
    <n v="90.07"/>
  </r>
  <r>
    <s v="Import"/>
    <s v="Australia"/>
    <s v="Australia"/>
    <s v="Melbourne"/>
    <x v="3"/>
    <x v="0"/>
    <s v="Direct"/>
    <n v="104"/>
    <n v="139"/>
    <n v="2128.3874000000001"/>
  </r>
  <r>
    <s v="Import"/>
    <s v="Australia"/>
    <s v="Australia"/>
    <s v="Melbourne"/>
    <x v="84"/>
    <x v="0"/>
    <s v="Direct"/>
    <n v="1"/>
    <n v="2"/>
    <n v="5.5"/>
  </r>
  <r>
    <s v="Import"/>
    <s v="Australia"/>
    <s v="Australia"/>
    <s v="Melbourne"/>
    <x v="50"/>
    <x v="0"/>
    <s v="Direct"/>
    <n v="4"/>
    <n v="7"/>
    <n v="97.82"/>
  </r>
  <r>
    <s v="Import"/>
    <s v="Australia"/>
    <s v="Australia"/>
    <s v="Melbourne"/>
    <x v="22"/>
    <x v="0"/>
    <s v="Direct"/>
    <n v="5"/>
    <n v="10"/>
    <n v="113.83499999999999"/>
  </r>
  <r>
    <s v="Import"/>
    <s v="Australia"/>
    <s v="Australia"/>
    <s v="Melbourne"/>
    <x v="14"/>
    <x v="0"/>
    <s v="Direct"/>
    <n v="39"/>
    <n v="77"/>
    <n v="906.07809999999995"/>
  </r>
  <r>
    <s v="Import"/>
    <s v="Australia"/>
    <s v="Australia"/>
    <s v="Melbourne"/>
    <x v="28"/>
    <x v="0"/>
    <s v="Direct"/>
    <n v="1"/>
    <n v="2"/>
    <n v="28.567"/>
  </r>
  <r>
    <s v="Import"/>
    <s v="Australia"/>
    <s v="Australia"/>
    <s v="Melbourne"/>
    <x v="48"/>
    <x v="0"/>
    <s v="Direct"/>
    <n v="6"/>
    <n v="12"/>
    <n v="149.65639999999999"/>
  </r>
  <r>
    <s v="Import"/>
    <s v="Australia"/>
    <s v="Australia"/>
    <s v="Melbourne"/>
    <x v="25"/>
    <x v="0"/>
    <s v="Direct"/>
    <n v="68"/>
    <n v="134"/>
    <n v="1668.306"/>
  </r>
  <r>
    <s v="Import"/>
    <s v="Australia"/>
    <s v="Australia"/>
    <s v="Melbourne"/>
    <x v="2"/>
    <x v="1"/>
    <s v="Direct"/>
    <n v="10"/>
    <n v="0"/>
    <n v="78.983999999999995"/>
  </r>
  <r>
    <s v="Import"/>
    <s v="Australia"/>
    <s v="Australia"/>
    <s v="Melbourne"/>
    <x v="2"/>
    <x v="0"/>
    <s v="Direct"/>
    <n v="14"/>
    <n v="22"/>
    <n v="331.4819"/>
  </r>
  <r>
    <s v="Import"/>
    <s v="Australia"/>
    <s v="Australia"/>
    <s v="Melbourne"/>
    <x v="68"/>
    <x v="0"/>
    <s v="Direct"/>
    <n v="10"/>
    <n v="13"/>
    <n v="181.58"/>
  </r>
  <r>
    <s v="Import"/>
    <s v="Australia"/>
    <s v="Australia"/>
    <s v="Melbourne"/>
    <x v="62"/>
    <x v="0"/>
    <s v="Direct"/>
    <n v="27"/>
    <n v="30"/>
    <n v="458.36200000000002"/>
  </r>
  <r>
    <s v="Export"/>
    <s v="Southern Asia"/>
    <s v="India"/>
    <s v="Jawaharlal Nehru"/>
    <x v="6"/>
    <x v="0"/>
    <s v="Direct"/>
    <n v="32"/>
    <n v="55"/>
    <n v="751.65200000000004"/>
  </r>
  <r>
    <s v="Export"/>
    <s v="Southern Asia"/>
    <s v="India"/>
    <s v="Jawaharlal Nehru"/>
    <x v="36"/>
    <x v="0"/>
    <s v="Direct"/>
    <n v="272"/>
    <n v="272"/>
    <n v="5644.915"/>
  </r>
  <r>
    <s v="Export"/>
    <s v="Southern Asia"/>
    <s v="India"/>
    <s v="Madras"/>
    <x v="38"/>
    <x v="0"/>
    <s v="Direct"/>
    <n v="15"/>
    <n v="15"/>
    <n v="399.125"/>
  </r>
  <r>
    <s v="Export"/>
    <s v="Southern Asia"/>
    <s v="India"/>
    <s v="Madras"/>
    <x v="36"/>
    <x v="0"/>
    <s v="Direct"/>
    <n v="108"/>
    <n v="108"/>
    <n v="2270.3110000000001"/>
  </r>
  <r>
    <s v="Export"/>
    <s v="Southern Asia"/>
    <s v="India"/>
    <s v="Mundra"/>
    <x v="3"/>
    <x v="0"/>
    <s v="Direct"/>
    <n v="13"/>
    <n v="26"/>
    <n v="254.39699999999999"/>
  </r>
  <r>
    <s v="Export"/>
    <s v="Southern Asia"/>
    <s v="India"/>
    <s v="Mundra"/>
    <x v="88"/>
    <x v="0"/>
    <s v="Direct"/>
    <n v="1"/>
    <n v="1"/>
    <n v="17.934999999999999"/>
  </r>
  <r>
    <s v="Export"/>
    <s v="Southern Asia"/>
    <s v="India"/>
    <s v="Mundra"/>
    <x v="6"/>
    <x v="0"/>
    <s v="Direct"/>
    <n v="181"/>
    <n v="199"/>
    <n v="3916.6179999999999"/>
  </r>
  <r>
    <s v="Export"/>
    <s v="Southern Asia"/>
    <s v="India"/>
    <s v="Mundra"/>
    <x v="36"/>
    <x v="0"/>
    <s v="Direct"/>
    <n v="45"/>
    <n v="45"/>
    <n v="923.8"/>
  </r>
  <r>
    <s v="Export"/>
    <s v="Southern Asia"/>
    <s v="India"/>
    <s v="Tuticorin"/>
    <x v="51"/>
    <x v="0"/>
    <s v="Direct"/>
    <n v="40"/>
    <n v="75"/>
    <n v="1007.13"/>
  </r>
  <r>
    <s v="Export"/>
    <s v="Southern Asia"/>
    <s v="India"/>
    <s v="Tuticorin"/>
    <x v="31"/>
    <x v="0"/>
    <s v="Direct"/>
    <n v="82"/>
    <n v="144"/>
    <n v="2071.85"/>
  </r>
  <r>
    <s v="Export"/>
    <s v="Southern Asia"/>
    <s v="Pakistan"/>
    <s v="Muhammad Bin Qasim/Karachi"/>
    <x v="2"/>
    <x v="0"/>
    <s v="Direct"/>
    <n v="1"/>
    <n v="1"/>
    <n v="26.7"/>
  </r>
  <r>
    <s v="Export"/>
    <s v="Southern Asia"/>
    <s v="Sri Lanka"/>
    <s v="Colombo"/>
    <x v="31"/>
    <x v="0"/>
    <s v="Direct"/>
    <n v="2"/>
    <n v="4"/>
    <n v="51"/>
  </r>
  <r>
    <s v="Export"/>
    <s v="U.S.A."/>
    <s v="United States Of America"/>
    <s v="Baltimore"/>
    <x v="2"/>
    <x v="1"/>
    <s v="Direct"/>
    <n v="1"/>
    <n v="0"/>
    <n v="22.588000000000001"/>
  </r>
  <r>
    <s v="Export"/>
    <s v="U.S.A."/>
    <s v="United States Of America"/>
    <s v="Baltimore"/>
    <x v="2"/>
    <x v="0"/>
    <s v="Direct"/>
    <n v="1"/>
    <n v="1"/>
    <n v="5.49"/>
  </r>
  <r>
    <s v="Export"/>
    <s v="U.S.A."/>
    <s v="United States Of America"/>
    <s v="Charleston"/>
    <x v="12"/>
    <x v="0"/>
    <s v="Direct"/>
    <n v="1"/>
    <n v="1"/>
    <n v="14.17"/>
  </r>
  <r>
    <s v="Export"/>
    <s v="U.S.A."/>
    <s v="United States Of America"/>
    <s v="Chicago"/>
    <x v="25"/>
    <x v="0"/>
    <s v="Direct"/>
    <n v="1"/>
    <n v="1"/>
    <n v="15.2"/>
  </r>
  <r>
    <s v="Export"/>
    <s v="U.S.A."/>
    <s v="United States Of America"/>
    <s v="Chicago"/>
    <x v="38"/>
    <x v="0"/>
    <s v="Direct"/>
    <n v="2"/>
    <n v="2"/>
    <n v="39.042000000000002"/>
  </r>
  <r>
    <s v="Export"/>
    <s v="U.S.A."/>
    <s v="United States Of America"/>
    <s v="Cleveland - OH"/>
    <x v="44"/>
    <x v="0"/>
    <s v="Direct"/>
    <n v="3"/>
    <n v="3"/>
    <n v="60.25"/>
  </r>
  <r>
    <s v="Export"/>
    <s v="U.S.A."/>
    <s v="United States Of America"/>
    <s v="Cleveland - OH"/>
    <x v="0"/>
    <x v="0"/>
    <s v="Direct"/>
    <n v="2"/>
    <n v="2"/>
    <n v="5.6460999999999997"/>
  </r>
  <r>
    <s v="Export"/>
    <s v="U.S.A."/>
    <s v="United States Of America"/>
    <s v="Denver"/>
    <x v="12"/>
    <x v="0"/>
    <s v="Direct"/>
    <n v="1"/>
    <n v="1"/>
    <n v="5.1520000000000001"/>
  </r>
  <r>
    <s v="Export"/>
    <s v="U.S.A."/>
    <s v="United States Of America"/>
    <s v="Houston"/>
    <x v="50"/>
    <x v="0"/>
    <s v="Direct"/>
    <n v="1"/>
    <n v="1"/>
    <n v="20.015999999999998"/>
  </r>
  <r>
    <s v="Export"/>
    <s v="U.S.A."/>
    <s v="United States Of America"/>
    <s v="Houston"/>
    <x v="24"/>
    <x v="0"/>
    <s v="Direct"/>
    <n v="1"/>
    <n v="1"/>
    <n v="2"/>
  </r>
  <r>
    <s v="Export"/>
    <s v="U.S.A."/>
    <s v="United States Of America"/>
    <s v="Houston"/>
    <x v="2"/>
    <x v="0"/>
    <s v="Direct"/>
    <n v="7"/>
    <n v="9"/>
    <n v="43.798000000000002"/>
  </r>
  <r>
    <s v="Export"/>
    <s v="U.S.A."/>
    <s v="United States Of America"/>
    <s v="Long Beach"/>
    <x v="14"/>
    <x v="0"/>
    <s v="Direct"/>
    <n v="24"/>
    <n v="35"/>
    <n v="482.56849999999997"/>
  </r>
  <r>
    <s v="Export"/>
    <s v="U.S.A."/>
    <s v="United States Of America"/>
    <s v="Long Beach"/>
    <x v="44"/>
    <x v="0"/>
    <s v="Direct"/>
    <n v="3"/>
    <n v="3"/>
    <n v="55.741999999999997"/>
  </r>
  <r>
    <s v="Export"/>
    <s v="U.S.A."/>
    <s v="United States Of America"/>
    <s v="Long Beach"/>
    <x v="7"/>
    <x v="0"/>
    <s v="Direct"/>
    <n v="4"/>
    <n v="5"/>
    <n v="17.28"/>
  </r>
  <r>
    <s v="Export"/>
    <s v="U.S.A."/>
    <s v="United States Of America"/>
    <s v="Los Angeles"/>
    <x v="42"/>
    <x v="0"/>
    <s v="Direct"/>
    <n v="4"/>
    <n v="4"/>
    <n v="60.933999999999997"/>
  </r>
  <r>
    <s v="Export"/>
    <s v="U.S.A."/>
    <s v="United States Of America"/>
    <s v="Los Angeles"/>
    <x v="15"/>
    <x v="0"/>
    <s v="Direct"/>
    <n v="4"/>
    <n v="4"/>
    <n v="44.375999999999998"/>
  </r>
  <r>
    <s v="Export"/>
    <s v="U.S.A."/>
    <s v="United States Of America"/>
    <s v="Miami"/>
    <x v="17"/>
    <x v="0"/>
    <s v="Direct"/>
    <n v="1"/>
    <n v="1"/>
    <n v="4.8499999999999996"/>
  </r>
  <r>
    <s v="Export"/>
    <s v="U.S.A."/>
    <s v="United States Of America"/>
    <s v="Miami"/>
    <x v="18"/>
    <x v="0"/>
    <s v="Direct"/>
    <n v="3"/>
    <n v="5"/>
    <n v="14.63"/>
  </r>
  <r>
    <s v="Export"/>
    <s v="South-East Asia"/>
    <s v="Indonesia"/>
    <s v="Palembang"/>
    <x v="69"/>
    <x v="0"/>
    <s v="Direct"/>
    <n v="2"/>
    <n v="2"/>
    <n v="56.16"/>
  </r>
  <r>
    <s v="Export"/>
    <s v="South-East Asia"/>
    <s v="Indonesia"/>
    <s v="Semarang"/>
    <x v="69"/>
    <x v="2"/>
    <s v="Direct"/>
    <n v="1"/>
    <n v="0"/>
    <n v="24749.81"/>
  </r>
  <r>
    <s v="Export"/>
    <s v="South-East Asia"/>
    <s v="Indonesia"/>
    <s v="Surabaya"/>
    <x v="22"/>
    <x v="0"/>
    <s v="Direct"/>
    <n v="6"/>
    <n v="12"/>
    <n v="185.85"/>
  </r>
  <r>
    <s v="Export"/>
    <s v="South-East Asia"/>
    <s v="Indonesia"/>
    <s v="Surabaya"/>
    <x v="2"/>
    <x v="0"/>
    <s v="Direct"/>
    <n v="7"/>
    <n v="11"/>
    <n v="40.064"/>
  </r>
  <r>
    <s v="Export"/>
    <s v="South-East Asia"/>
    <s v="Indonesia"/>
    <s v="Surabaya"/>
    <x v="23"/>
    <x v="0"/>
    <s v="Direct"/>
    <n v="24"/>
    <n v="24"/>
    <n v="531.96799999999996"/>
  </r>
  <r>
    <s v="Export"/>
    <s v="South-East Asia"/>
    <s v="Malaysia"/>
    <s v="Kuantan"/>
    <x v="6"/>
    <x v="0"/>
    <s v="Direct"/>
    <n v="20"/>
    <n v="20"/>
    <n v="507.72"/>
  </r>
  <r>
    <s v="Export"/>
    <s v="South-East Asia"/>
    <s v="Malaysia"/>
    <s v="Pasir Gudang"/>
    <x v="76"/>
    <x v="1"/>
    <s v="Direct"/>
    <n v="1580"/>
    <n v="0"/>
    <n v="750.5"/>
  </r>
  <r>
    <s v="Export"/>
    <s v="South-East Asia"/>
    <s v="Malaysia"/>
    <s v="Pasir Gudang"/>
    <x v="36"/>
    <x v="0"/>
    <s v="Direct"/>
    <n v="1"/>
    <n v="1"/>
    <n v="20.6"/>
  </r>
  <r>
    <s v="Export"/>
    <s v="South-East Asia"/>
    <s v="Malaysia"/>
    <s v="Penang"/>
    <x v="33"/>
    <x v="2"/>
    <s v="Direct"/>
    <n v="2"/>
    <n v="0"/>
    <n v="6300"/>
  </r>
  <r>
    <s v="Export"/>
    <s v="South-East Asia"/>
    <s v="Malaysia"/>
    <s v="Penang"/>
    <x v="37"/>
    <x v="0"/>
    <s v="Direct"/>
    <n v="35"/>
    <n v="68"/>
    <n v="873.86"/>
  </r>
  <r>
    <s v="Export"/>
    <s v="South-East Asia"/>
    <s v="Malaysia"/>
    <s v="Port Klang"/>
    <x v="54"/>
    <x v="0"/>
    <s v="Direct"/>
    <n v="15"/>
    <n v="30"/>
    <n v="313.36799999999999"/>
  </r>
  <r>
    <s v="Export"/>
    <s v="South-East Asia"/>
    <s v="Malaysia"/>
    <s v="Port Klang"/>
    <x v="70"/>
    <x v="0"/>
    <s v="Direct"/>
    <n v="2"/>
    <n v="2"/>
    <n v="19.899999999999999"/>
  </r>
  <r>
    <s v="Export"/>
    <s v="South-East Asia"/>
    <s v="Malaysia"/>
    <s v="Port Klang"/>
    <x v="55"/>
    <x v="0"/>
    <s v="Direct"/>
    <n v="1"/>
    <n v="2"/>
    <n v="9.6059999999999999"/>
  </r>
  <r>
    <s v="Export"/>
    <s v="South-East Asia"/>
    <s v="Malaysia"/>
    <s v="Port Klang"/>
    <x v="24"/>
    <x v="0"/>
    <s v="Direct"/>
    <n v="4132"/>
    <n v="7089"/>
    <n v="14188.45"/>
  </r>
  <r>
    <s v="Export"/>
    <s v="South-East Asia"/>
    <s v="Malaysia"/>
    <s v="Port Klang"/>
    <x v="16"/>
    <x v="0"/>
    <s v="Direct"/>
    <n v="1"/>
    <n v="1"/>
    <n v="5.976"/>
  </r>
  <r>
    <s v="Export"/>
    <s v="South-East Asia"/>
    <s v="Malaysia"/>
    <s v="Port Klang"/>
    <x v="17"/>
    <x v="0"/>
    <s v="Direct"/>
    <n v="16"/>
    <n v="30"/>
    <n v="173.64699999999999"/>
  </r>
  <r>
    <s v="Export"/>
    <s v="South-East Asia"/>
    <s v="Malaysia"/>
    <s v="Port Klang"/>
    <x v="10"/>
    <x v="0"/>
    <s v="Direct"/>
    <n v="2"/>
    <n v="2"/>
    <n v="3.7749999999999999"/>
  </r>
  <r>
    <s v="Export"/>
    <s v="South-East Asia"/>
    <s v="Malaysia"/>
    <s v="Port Klang"/>
    <x v="6"/>
    <x v="0"/>
    <s v="Direct"/>
    <n v="81"/>
    <n v="136"/>
    <n v="1789.4960000000001"/>
  </r>
  <r>
    <s v="Export"/>
    <s v="South-East Asia"/>
    <s v="Malaysia"/>
    <s v="Port Klang"/>
    <x v="40"/>
    <x v="0"/>
    <s v="Direct"/>
    <n v="20"/>
    <n v="20"/>
    <n v="497.5"/>
  </r>
  <r>
    <s v="Export"/>
    <s v="South-East Asia"/>
    <s v="Malaysia"/>
    <s v="Port Klang"/>
    <x v="36"/>
    <x v="0"/>
    <s v="Direct"/>
    <n v="55"/>
    <n v="55"/>
    <n v="1130.3599999999999"/>
  </r>
  <r>
    <s v="Export"/>
    <s v="South-East Asia"/>
    <s v="Malaysia"/>
    <s v="Port Klang"/>
    <x v="8"/>
    <x v="1"/>
    <s v="Direct"/>
    <n v="1"/>
    <n v="0"/>
    <n v="19.489999999999998"/>
  </r>
  <r>
    <s v="Export"/>
    <s v="South-East Asia"/>
    <s v="Malaysia"/>
    <s v="Sibu"/>
    <x v="22"/>
    <x v="0"/>
    <s v="Direct"/>
    <n v="1"/>
    <n v="2"/>
    <n v="32.03"/>
  </r>
  <r>
    <s v="Export"/>
    <s v="South-East Asia"/>
    <s v="Malaysia"/>
    <s v="Tanjung Pelapas"/>
    <x v="24"/>
    <x v="0"/>
    <s v="Direct"/>
    <n v="3438"/>
    <n v="6487"/>
    <n v="12962.08"/>
  </r>
  <r>
    <s v="Export"/>
    <s v="South-East Asia"/>
    <s v="Malaysia"/>
    <s v="Tanjung Pelapas"/>
    <x v="12"/>
    <x v="0"/>
    <s v="Direct"/>
    <n v="1"/>
    <n v="2"/>
    <n v="22.619"/>
  </r>
  <r>
    <s v="Export"/>
    <s v="South-East Asia"/>
    <s v="Philippines"/>
    <s v="Cebu"/>
    <x v="3"/>
    <x v="0"/>
    <s v="Direct"/>
    <n v="1"/>
    <n v="1"/>
    <n v="0.95399999999999996"/>
  </r>
  <r>
    <s v="Export"/>
    <s v="South-East Asia"/>
    <s v="Philippines"/>
    <s v="Cebu"/>
    <x v="22"/>
    <x v="0"/>
    <s v="Direct"/>
    <n v="14"/>
    <n v="14"/>
    <n v="396.37"/>
  </r>
  <r>
    <s v="Export"/>
    <s v="South-East Asia"/>
    <s v="Philippines"/>
    <s v="Cebu"/>
    <x v="2"/>
    <x v="0"/>
    <s v="Direct"/>
    <n v="2"/>
    <n v="3"/>
    <n v="14.62"/>
  </r>
  <r>
    <s v="Export"/>
    <s v="South-East Asia"/>
    <s v="Philippines"/>
    <s v="Cebu"/>
    <x v="68"/>
    <x v="0"/>
    <s v="Direct"/>
    <n v="39"/>
    <n v="39"/>
    <n v="676.28"/>
  </r>
  <r>
    <s v="Export"/>
    <s v="South-East Asia"/>
    <s v="Philippines"/>
    <s v="Cebu"/>
    <x v="51"/>
    <x v="0"/>
    <s v="Direct"/>
    <n v="26"/>
    <n v="26"/>
    <n v="552.57000000000005"/>
  </r>
  <r>
    <s v="Export"/>
    <s v="South-East Asia"/>
    <s v="Philippines"/>
    <s v="Davao"/>
    <x v="69"/>
    <x v="0"/>
    <s v="Direct"/>
    <n v="20"/>
    <n v="20"/>
    <n v="521.34"/>
  </r>
  <r>
    <s v="Export"/>
    <s v="South-East Asia"/>
    <s v="Philippines"/>
    <s v="Manila"/>
    <x v="35"/>
    <x v="0"/>
    <s v="Direct"/>
    <n v="1"/>
    <n v="2"/>
    <n v="22.504999999999999"/>
  </r>
  <r>
    <s v="Export"/>
    <s v="South-East Asia"/>
    <s v="Philippines"/>
    <s v="Manila"/>
    <x v="84"/>
    <x v="0"/>
    <s v="Direct"/>
    <n v="1"/>
    <n v="2"/>
    <n v="12.843999999999999"/>
  </r>
  <r>
    <s v="Export"/>
    <s v="U.S.A."/>
    <s v="United States Of America"/>
    <s v="Miami"/>
    <x v="7"/>
    <x v="0"/>
    <s v="Direct"/>
    <n v="1"/>
    <n v="1"/>
    <n v="2.8"/>
  </r>
  <r>
    <s v="Export"/>
    <s v="U.S.A."/>
    <s v="United States Of America"/>
    <s v="Miami"/>
    <x v="9"/>
    <x v="0"/>
    <s v="Direct"/>
    <n v="1"/>
    <n v="2"/>
    <n v="9.7394999999999996"/>
  </r>
  <r>
    <s v="Export"/>
    <s v="U.S.A."/>
    <s v="United States Of America"/>
    <s v="Minneapolis"/>
    <x v="2"/>
    <x v="0"/>
    <s v="Direct"/>
    <n v="3"/>
    <n v="6"/>
    <n v="19.89"/>
  </r>
  <r>
    <s v="Export"/>
    <s v="U.S.A."/>
    <s v="United States Of America"/>
    <s v="Nashville"/>
    <x v="2"/>
    <x v="0"/>
    <s v="Direct"/>
    <n v="2"/>
    <n v="4"/>
    <n v="55.45"/>
  </r>
  <r>
    <s v="Export"/>
    <s v="U.S.A."/>
    <s v="United States Of America"/>
    <s v="New Orleans"/>
    <x v="4"/>
    <x v="0"/>
    <s v="Direct"/>
    <n v="1"/>
    <n v="1"/>
    <n v="4.45"/>
  </r>
  <r>
    <s v="Export"/>
    <s v="U.S.A."/>
    <s v="United States Of America"/>
    <s v="New York"/>
    <x v="43"/>
    <x v="0"/>
    <s v="Direct"/>
    <n v="4"/>
    <n v="4"/>
    <n v="40.256999999999998"/>
  </r>
  <r>
    <s v="Export"/>
    <s v="U.S.A."/>
    <s v="United States Of America"/>
    <s v="New York"/>
    <x v="2"/>
    <x v="0"/>
    <s v="Direct"/>
    <n v="1"/>
    <n v="2"/>
    <n v="7.96"/>
  </r>
  <r>
    <s v="Export"/>
    <s v="U.S.A."/>
    <s v="United States Of America"/>
    <s v="Newark"/>
    <x v="17"/>
    <x v="0"/>
    <s v="Direct"/>
    <n v="1"/>
    <n v="1"/>
    <n v="18"/>
  </r>
  <r>
    <s v="Export"/>
    <s v="U.S.A."/>
    <s v="United States Of America"/>
    <s v="Newark"/>
    <x v="12"/>
    <x v="0"/>
    <s v="Direct"/>
    <n v="1"/>
    <n v="2"/>
    <n v="1.21"/>
  </r>
  <r>
    <s v="Export"/>
    <s v="U.S.A."/>
    <s v="United States Of America"/>
    <s v="Norfolk"/>
    <x v="3"/>
    <x v="0"/>
    <s v="Direct"/>
    <n v="9"/>
    <n v="17"/>
    <n v="160.08600000000001"/>
  </r>
  <r>
    <s v="Export"/>
    <s v="U.S.A."/>
    <s v="United States Of America"/>
    <s v="Norfolk"/>
    <x v="9"/>
    <x v="0"/>
    <s v="Direct"/>
    <n v="2"/>
    <n v="4"/>
    <n v="31.81"/>
  </r>
  <r>
    <s v="Export"/>
    <s v="U.S.A."/>
    <s v="United States Of America"/>
    <s v="Norfolk"/>
    <x v="11"/>
    <x v="0"/>
    <s v="Direct"/>
    <n v="1"/>
    <n v="1"/>
    <n v="0.82"/>
  </r>
  <r>
    <s v="Export"/>
    <s v="U.S.A."/>
    <s v="United States Of America"/>
    <s v="Oakland"/>
    <x v="3"/>
    <x v="0"/>
    <s v="Direct"/>
    <n v="8"/>
    <n v="8"/>
    <n v="151.72"/>
  </r>
  <r>
    <s v="Export"/>
    <s v="U.S.A."/>
    <s v="United States Of America"/>
    <s v="Oakland"/>
    <x v="37"/>
    <x v="0"/>
    <s v="Direct"/>
    <n v="19"/>
    <n v="19"/>
    <n v="361.30599999999998"/>
  </r>
  <r>
    <s v="Export"/>
    <s v="U.S.A."/>
    <s v="United States Of America"/>
    <s v="Oakland"/>
    <x v="15"/>
    <x v="0"/>
    <s v="Direct"/>
    <n v="33"/>
    <n v="33"/>
    <n v="398.64800000000002"/>
  </r>
  <r>
    <s v="Export"/>
    <s v="U.S.A."/>
    <s v="United States Of America"/>
    <s v="Philadelphia"/>
    <x v="37"/>
    <x v="0"/>
    <s v="Direct"/>
    <n v="4"/>
    <n v="4"/>
    <n v="80.606200000000001"/>
  </r>
  <r>
    <s v="Export"/>
    <s v="U.S.A."/>
    <s v="United States Of America"/>
    <s v="PITTSBURGH"/>
    <x v="15"/>
    <x v="0"/>
    <s v="Direct"/>
    <n v="4"/>
    <n v="4"/>
    <n v="44.921999999999997"/>
  </r>
  <r>
    <s v="Export"/>
    <s v="U.S.A."/>
    <s v="United States Of America"/>
    <s v="Port Everglade"/>
    <x v="14"/>
    <x v="0"/>
    <s v="Direct"/>
    <n v="10"/>
    <n v="18"/>
    <n v="224.05549999999999"/>
  </r>
  <r>
    <s v="Export"/>
    <s v="U.S.A."/>
    <s v="United States Of America"/>
    <s v="Savannah"/>
    <x v="2"/>
    <x v="0"/>
    <s v="Direct"/>
    <n v="1"/>
    <n v="1"/>
    <n v="24.012"/>
  </r>
  <r>
    <s v="Export"/>
    <s v="U.S.A."/>
    <s v="United States Of America"/>
    <s v="Seattle"/>
    <x v="3"/>
    <x v="0"/>
    <s v="Direct"/>
    <n v="16"/>
    <n v="32"/>
    <n v="283.15199999999999"/>
  </r>
  <r>
    <s v="Export"/>
    <s v="U.S.A."/>
    <s v="United States Of America"/>
    <s v="Seattle"/>
    <x v="42"/>
    <x v="0"/>
    <s v="Direct"/>
    <n v="6"/>
    <n v="6"/>
    <n v="145.72"/>
  </r>
  <r>
    <s v="Export"/>
    <s v="U.S.A."/>
    <s v="United States Of America"/>
    <s v="Seattle"/>
    <x v="7"/>
    <x v="0"/>
    <s v="Direct"/>
    <n v="1"/>
    <n v="1"/>
    <n v="1.92"/>
  </r>
  <r>
    <s v="Export"/>
    <s v="U.S.A."/>
    <s v="United States Of America"/>
    <s v="Tacoma"/>
    <x v="8"/>
    <x v="1"/>
    <s v="Direct"/>
    <n v="1"/>
    <n v="0"/>
    <n v="27"/>
  </r>
  <r>
    <s v="Export"/>
    <s v="U.S.A."/>
    <s v="United States Of America"/>
    <s v="USA - other"/>
    <x v="3"/>
    <x v="0"/>
    <s v="Direct"/>
    <n v="3"/>
    <n v="6"/>
    <n v="57.39"/>
  </r>
  <r>
    <s v="Export"/>
    <s v="United Kingdom and Ireland"/>
    <s v="United Kingdom"/>
    <s v="Belfast"/>
    <x v="37"/>
    <x v="0"/>
    <s v="Direct"/>
    <n v="2"/>
    <n v="4"/>
    <n v="48.605699999999999"/>
  </r>
  <r>
    <s v="Export"/>
    <s v="United Kingdom and Ireland"/>
    <s v="United Kingdom"/>
    <s v="Felixstowe"/>
    <x v="14"/>
    <x v="0"/>
    <s v="Direct"/>
    <n v="2"/>
    <n v="2"/>
    <n v="33.212299999999999"/>
  </r>
  <r>
    <s v="Export"/>
    <s v="United Kingdom and Ireland"/>
    <s v="United Kingdom"/>
    <s v="Felixstowe"/>
    <x v="16"/>
    <x v="0"/>
    <s v="Direct"/>
    <n v="1"/>
    <n v="2"/>
    <n v="10.768000000000001"/>
  </r>
  <r>
    <s v="Export"/>
    <s v="United Kingdom and Ireland"/>
    <s v="United Kingdom"/>
    <s v="Felixstowe"/>
    <x v="39"/>
    <x v="0"/>
    <s v="Direct"/>
    <n v="1"/>
    <n v="1"/>
    <n v="23.76"/>
  </r>
  <r>
    <s v="Export"/>
    <s v="United Kingdom and Ireland"/>
    <s v="United Kingdom"/>
    <s v="Grangemouth"/>
    <x v="7"/>
    <x v="0"/>
    <s v="Direct"/>
    <n v="7"/>
    <n v="10"/>
    <n v="33.314999999999998"/>
  </r>
  <r>
    <s v="Export"/>
    <s v="United Kingdom and Ireland"/>
    <s v="United Kingdom"/>
    <s v="London Gateway Port"/>
    <x v="62"/>
    <x v="0"/>
    <s v="Direct"/>
    <n v="2"/>
    <n v="4"/>
    <n v="35.584000000000003"/>
  </r>
  <r>
    <s v="Export"/>
    <s v="United Kingdom and Ireland"/>
    <s v="United Kingdom"/>
    <s v="Southampton"/>
    <x v="10"/>
    <x v="1"/>
    <s v="Direct"/>
    <n v="1"/>
    <n v="0"/>
    <n v="1.4950000000000001"/>
  </r>
  <r>
    <s v="Export"/>
    <s v="West Indies"/>
    <s v="Jamaica"/>
    <s v="Kingston"/>
    <x v="14"/>
    <x v="0"/>
    <s v="Direct"/>
    <n v="2"/>
    <n v="3"/>
    <n v="39.549999999999997"/>
  </r>
  <r>
    <s v="Export"/>
    <s v="West Indies"/>
    <s v="Timor-Leste"/>
    <s v="Dili"/>
    <x v="4"/>
    <x v="0"/>
    <s v="Direct"/>
    <n v="1"/>
    <n v="1"/>
    <n v="11.26"/>
  </r>
  <r>
    <s v="Export"/>
    <s v="West Indies"/>
    <s v="Trinidad and Tobago"/>
    <s v="Point Lisas"/>
    <x v="2"/>
    <x v="0"/>
    <s v="Direct"/>
    <n v="1"/>
    <n v="1"/>
    <n v="4.5999999999999996"/>
  </r>
  <r>
    <s v="Export"/>
    <s v="Western Europe"/>
    <s v="Belgium"/>
    <s v="Antwerp"/>
    <x v="14"/>
    <x v="0"/>
    <s v="Direct"/>
    <n v="5"/>
    <n v="5"/>
    <n v="69.709999999999994"/>
  </r>
  <r>
    <s v="Export"/>
    <s v="Western Europe"/>
    <s v="Belgium"/>
    <s v="Antwerp"/>
    <x v="44"/>
    <x v="0"/>
    <s v="Direct"/>
    <n v="19"/>
    <n v="19"/>
    <n v="516.34"/>
  </r>
  <r>
    <s v="Export"/>
    <s v="Western Europe"/>
    <s v="Belgium"/>
    <s v="Antwerp"/>
    <x v="10"/>
    <x v="0"/>
    <s v="Direct"/>
    <n v="1"/>
    <n v="1"/>
    <n v="4.5"/>
  </r>
  <r>
    <s v="Export"/>
    <s v="Western Europe"/>
    <s v="Belgium"/>
    <s v="Antwerp"/>
    <x v="7"/>
    <x v="0"/>
    <s v="Direct"/>
    <n v="1"/>
    <n v="1"/>
    <n v="1.4"/>
  </r>
  <r>
    <s v="Export"/>
    <s v="Western Europe"/>
    <s v="France"/>
    <s v="Fos-Sur-Mer"/>
    <x v="7"/>
    <x v="0"/>
    <s v="Direct"/>
    <n v="2"/>
    <n v="4"/>
    <n v="11.8"/>
  </r>
  <r>
    <s v="Export"/>
    <s v="Western Europe"/>
    <s v="France"/>
    <s v="Fos-Sur-Mer"/>
    <x v="9"/>
    <x v="0"/>
    <s v="Direct"/>
    <n v="4"/>
    <n v="4"/>
    <n v="82.989000000000004"/>
  </r>
  <r>
    <s v="Export"/>
    <s v="Western Europe"/>
    <s v="France"/>
    <s v="France - other"/>
    <x v="14"/>
    <x v="0"/>
    <s v="Direct"/>
    <n v="1"/>
    <n v="1"/>
    <n v="15.012700000000001"/>
  </r>
  <r>
    <s v="Export"/>
    <s v="Western Europe"/>
    <s v="France"/>
    <s v="Le Havre"/>
    <x v="2"/>
    <x v="0"/>
    <s v="Direct"/>
    <n v="1"/>
    <n v="2"/>
    <n v="5.5"/>
  </r>
  <r>
    <s v="Export"/>
    <s v="Western Europe"/>
    <s v="Germany, Federal Republic of"/>
    <s v="Bremerhaven"/>
    <x v="42"/>
    <x v="0"/>
    <s v="Direct"/>
    <n v="62"/>
    <n v="62"/>
    <n v="1506.0404000000001"/>
  </r>
  <r>
    <s v="Export"/>
    <s v="Western Europe"/>
    <s v="Germany, Federal Republic of"/>
    <s v="Bremerhaven"/>
    <x v="12"/>
    <x v="1"/>
    <s v="Direct"/>
    <n v="1"/>
    <n v="0"/>
    <n v="7.5"/>
  </r>
  <r>
    <s v="Export"/>
    <s v="Western Europe"/>
    <s v="Germany, Federal Republic of"/>
    <s v="Hamburg"/>
    <x v="8"/>
    <x v="0"/>
    <s v="Direct"/>
    <n v="2"/>
    <n v="3"/>
    <n v="29.795000000000002"/>
  </r>
  <r>
    <s v="Export"/>
    <s v="Western Europe"/>
    <s v="Netherlands"/>
    <s v="Rotterdam"/>
    <x v="33"/>
    <x v="2"/>
    <s v="Direct"/>
    <n v="1"/>
    <n v="0"/>
    <n v="35800"/>
  </r>
  <r>
    <s v="Export"/>
    <s v="Western Europe"/>
    <s v="Netherlands"/>
    <s v="Rotterdam"/>
    <x v="22"/>
    <x v="0"/>
    <s v="Direct"/>
    <n v="3"/>
    <n v="3"/>
    <n v="79.540000000000006"/>
  </r>
  <r>
    <s v="Export"/>
    <s v="Western Europe"/>
    <s v="Netherlands"/>
    <s v="Rotterdam"/>
    <x v="8"/>
    <x v="0"/>
    <s v="Direct"/>
    <n v="1"/>
    <n v="2"/>
    <n v="22.2"/>
  </r>
  <r>
    <s v="Export"/>
    <s v="Western Europe"/>
    <s v="Spain"/>
    <s v="Algeciras"/>
    <x v="3"/>
    <x v="0"/>
    <s v="Direct"/>
    <n v="10"/>
    <n v="20"/>
    <n v="224.4"/>
  </r>
  <r>
    <s v="Export"/>
    <s v="Western Europe"/>
    <s v="Spain"/>
    <s v="Valencia"/>
    <x v="2"/>
    <x v="0"/>
    <s v="Direct"/>
    <n v="1"/>
    <n v="1"/>
    <n v="7.8680000000000003"/>
  </r>
  <r>
    <s v="Export"/>
    <s v="Western Europe"/>
    <s v="Spain"/>
    <s v="Valencia"/>
    <x v="44"/>
    <x v="0"/>
    <s v="Direct"/>
    <n v="32"/>
    <n v="32"/>
    <n v="830.98"/>
  </r>
  <r>
    <s v="Import"/>
    <s v="Africa"/>
    <s v="Egypt"/>
    <s v="Alexandria"/>
    <x v="7"/>
    <x v="0"/>
    <s v="Direct"/>
    <n v="1"/>
    <n v="1"/>
    <n v="1.94"/>
  </r>
  <r>
    <s v="Import"/>
    <s v="Africa"/>
    <s v="Egypt"/>
    <s v="Damietta "/>
    <x v="20"/>
    <x v="0"/>
    <s v="Direct"/>
    <n v="3"/>
    <n v="4"/>
    <n v="24.45"/>
  </r>
  <r>
    <s v="Import"/>
    <s v="Africa"/>
    <s v="Egypt"/>
    <s v="Damietta "/>
    <x v="4"/>
    <x v="0"/>
    <s v="Direct"/>
    <n v="1"/>
    <n v="1"/>
    <n v="6.6239999999999997"/>
  </r>
  <r>
    <s v="Import"/>
    <s v="Africa"/>
    <s v="Madagascar"/>
    <s v="Tamatave"/>
    <x v="7"/>
    <x v="0"/>
    <s v="Direct"/>
    <n v="1"/>
    <n v="1"/>
    <n v="3.1869999999999998"/>
  </r>
  <r>
    <s v="Import"/>
    <s v="Africa"/>
    <s v="Morocco"/>
    <s v="Casablanca"/>
    <x v="29"/>
    <x v="0"/>
    <s v="Direct"/>
    <n v="2"/>
    <n v="2"/>
    <n v="54.47"/>
  </r>
  <r>
    <s v="Import"/>
    <s v="Africa"/>
    <s v="Morocco"/>
    <s v="Casablanca"/>
    <x v="38"/>
    <x v="0"/>
    <s v="Direct"/>
    <n v="10"/>
    <n v="10"/>
    <n v="270.76799999999997"/>
  </r>
  <r>
    <s v="Import"/>
    <s v="Africa"/>
    <s v="South Africa"/>
    <s v="Cape Town"/>
    <x v="3"/>
    <x v="0"/>
    <s v="Direct"/>
    <n v="2"/>
    <n v="2"/>
    <n v="18.713000000000001"/>
  </r>
  <r>
    <s v="Export"/>
    <s v="South-East Asia"/>
    <s v="Philippines"/>
    <s v="Manila"/>
    <x v="50"/>
    <x v="0"/>
    <s v="Direct"/>
    <n v="2"/>
    <n v="2"/>
    <n v="54.58"/>
  </r>
  <r>
    <s v="Export"/>
    <s v="South-East Asia"/>
    <s v="Philippines"/>
    <s v="Manila"/>
    <x v="14"/>
    <x v="0"/>
    <s v="Direct"/>
    <n v="28"/>
    <n v="43"/>
    <n v="687.33130000000006"/>
  </r>
  <r>
    <s v="Export"/>
    <s v="South-East Asia"/>
    <s v="Philippines"/>
    <s v="Manila"/>
    <x v="48"/>
    <x v="0"/>
    <s v="Direct"/>
    <n v="7"/>
    <n v="7"/>
    <n v="191.36"/>
  </r>
  <r>
    <s v="Export"/>
    <s v="South-East Asia"/>
    <s v="Philippines"/>
    <s v="Manila"/>
    <x v="2"/>
    <x v="0"/>
    <s v="Direct"/>
    <n v="3"/>
    <n v="3"/>
    <n v="52.988"/>
  </r>
  <r>
    <s v="Export"/>
    <s v="South-East Asia"/>
    <s v="Philippines"/>
    <s v="Manila"/>
    <x v="51"/>
    <x v="0"/>
    <s v="Direct"/>
    <n v="51"/>
    <n v="51"/>
    <n v="1101"/>
  </r>
  <r>
    <s v="Export"/>
    <s v="South-East Asia"/>
    <s v="Philippines"/>
    <s v="Manila"/>
    <x v="37"/>
    <x v="0"/>
    <s v="Direct"/>
    <n v="163"/>
    <n v="326"/>
    <n v="4936.1660000000002"/>
  </r>
  <r>
    <s v="Export"/>
    <s v="South-East Asia"/>
    <s v="Philippines"/>
    <s v="Manila"/>
    <x v="38"/>
    <x v="0"/>
    <s v="Direct"/>
    <n v="5"/>
    <n v="5"/>
    <n v="120.64400000000001"/>
  </r>
  <r>
    <s v="Export"/>
    <s v="South-East Asia"/>
    <s v="Philippines"/>
    <s v="Manila"/>
    <x v="7"/>
    <x v="0"/>
    <s v="Direct"/>
    <n v="4"/>
    <n v="7"/>
    <n v="71.650000000000006"/>
  </r>
  <r>
    <s v="Export"/>
    <s v="South-East Asia"/>
    <s v="Philippines"/>
    <s v="Manila"/>
    <x v="23"/>
    <x v="0"/>
    <s v="Direct"/>
    <n v="4"/>
    <n v="4"/>
    <n v="82.488"/>
  </r>
  <r>
    <s v="Export"/>
    <s v="South-East Asia"/>
    <s v="Philippines"/>
    <s v="Manila North Harbour"/>
    <x v="31"/>
    <x v="0"/>
    <s v="Direct"/>
    <n v="11"/>
    <n v="22"/>
    <n v="283.32"/>
  </r>
  <r>
    <s v="Export"/>
    <s v="South-East Asia"/>
    <s v="Philippines"/>
    <s v="Philippines - other"/>
    <x v="69"/>
    <x v="2"/>
    <s v="Direct"/>
    <n v="1"/>
    <n v="0"/>
    <n v="54500"/>
  </r>
  <r>
    <s v="Export"/>
    <s v="South-East Asia"/>
    <s v="Philippines"/>
    <s v="Subic Bay"/>
    <x v="6"/>
    <x v="0"/>
    <s v="Direct"/>
    <n v="5"/>
    <n v="10"/>
    <n v="100.44499999999999"/>
  </r>
  <r>
    <s v="Export"/>
    <s v="South-East Asia"/>
    <s v="Singapore"/>
    <s v="Singapore"/>
    <x v="35"/>
    <x v="0"/>
    <s v="Direct"/>
    <n v="2"/>
    <n v="4"/>
    <n v="39.799999999999997"/>
  </r>
  <r>
    <s v="Export"/>
    <s v="South-East Asia"/>
    <s v="Singapore"/>
    <s v="Singapore"/>
    <x v="29"/>
    <x v="0"/>
    <s v="Direct"/>
    <n v="1"/>
    <n v="2"/>
    <n v="24.9269"/>
  </r>
  <r>
    <s v="Export"/>
    <s v="South-East Asia"/>
    <s v="Singapore"/>
    <s v="Singapore"/>
    <x v="66"/>
    <x v="0"/>
    <s v="Direct"/>
    <n v="335"/>
    <n v="376"/>
    <n v="8178.1260000000002"/>
  </r>
  <r>
    <s v="Export"/>
    <s v="South-East Asia"/>
    <s v="Singapore"/>
    <s v="Singapore"/>
    <x v="43"/>
    <x v="0"/>
    <s v="Direct"/>
    <n v="2"/>
    <n v="2"/>
    <n v="28.378"/>
  </r>
  <r>
    <s v="Export"/>
    <s v="South-East Asia"/>
    <s v="Singapore"/>
    <s v="Singapore"/>
    <x v="61"/>
    <x v="0"/>
    <s v="Direct"/>
    <n v="2"/>
    <n v="2"/>
    <n v="28.837"/>
  </r>
  <r>
    <s v="Export"/>
    <s v="South-East Asia"/>
    <s v="Singapore"/>
    <s v="Singapore"/>
    <x v="56"/>
    <x v="0"/>
    <s v="Direct"/>
    <n v="1"/>
    <n v="1"/>
    <n v="20.3047"/>
  </r>
  <r>
    <s v="Export"/>
    <s v="South-East Asia"/>
    <s v="Singapore"/>
    <s v="Singapore"/>
    <x v="46"/>
    <x v="0"/>
    <s v="Direct"/>
    <n v="1"/>
    <n v="2"/>
    <n v="5.34"/>
  </r>
  <r>
    <s v="Export"/>
    <s v="South-East Asia"/>
    <s v="Singapore"/>
    <s v="Singapore"/>
    <x v="51"/>
    <x v="0"/>
    <s v="Direct"/>
    <n v="26"/>
    <n v="36"/>
    <n v="589.66999999999996"/>
  </r>
  <r>
    <s v="Export"/>
    <s v="South-East Asia"/>
    <s v="Singapore"/>
    <s v="Singapore"/>
    <x v="38"/>
    <x v="0"/>
    <s v="Direct"/>
    <n v="63"/>
    <n v="66"/>
    <n v="1728.0640000000001"/>
  </r>
  <r>
    <s v="Export"/>
    <s v="South-East Asia"/>
    <s v="Singapore"/>
    <s v="Singapore"/>
    <x v="8"/>
    <x v="0"/>
    <s v="Direct"/>
    <n v="1"/>
    <n v="1"/>
    <n v="5.5469999999999997"/>
  </r>
  <r>
    <s v="Export"/>
    <s v="South-East Asia"/>
    <s v="Singapore"/>
    <s v="Singapore"/>
    <x v="69"/>
    <x v="0"/>
    <s v="Direct"/>
    <n v="24"/>
    <n v="24"/>
    <n v="499.53960000000001"/>
  </r>
  <r>
    <s v="Export"/>
    <s v="South-East Asia"/>
    <s v="Thailand"/>
    <s v="Bangkok"/>
    <x v="17"/>
    <x v="0"/>
    <s v="Direct"/>
    <n v="3"/>
    <n v="5"/>
    <n v="42.86"/>
  </r>
  <r>
    <s v="Export"/>
    <s v="South-East Asia"/>
    <s v="Thailand"/>
    <s v="Bangkok"/>
    <x v="12"/>
    <x v="0"/>
    <s v="Direct"/>
    <n v="1"/>
    <n v="2"/>
    <n v="4.8"/>
  </r>
  <r>
    <s v="Export"/>
    <s v="South-East Asia"/>
    <s v="Thailand"/>
    <s v="Bangkok"/>
    <x v="88"/>
    <x v="0"/>
    <s v="Direct"/>
    <n v="1"/>
    <n v="1"/>
    <n v="24.108000000000001"/>
  </r>
  <r>
    <s v="Export"/>
    <s v="South-East Asia"/>
    <s v="Thailand"/>
    <s v="Bangkok"/>
    <x v="9"/>
    <x v="0"/>
    <s v="Direct"/>
    <n v="1"/>
    <n v="2"/>
    <n v="12.571999999999999"/>
  </r>
  <r>
    <s v="Export"/>
    <s v="South-East Asia"/>
    <s v="Thailand"/>
    <s v="Bangkok"/>
    <x v="6"/>
    <x v="0"/>
    <s v="Direct"/>
    <n v="13"/>
    <n v="25"/>
    <n v="269.21100000000001"/>
  </r>
  <r>
    <s v="Export"/>
    <s v="South-East Asia"/>
    <s v="Thailand"/>
    <s v="Bangkok"/>
    <x v="36"/>
    <x v="0"/>
    <s v="Direct"/>
    <n v="80"/>
    <n v="80"/>
    <n v="1647.0650000000001"/>
  </r>
  <r>
    <s v="Export"/>
    <s v="South-East Asia"/>
    <s v="Thailand"/>
    <s v="Laem Chabang"/>
    <x v="24"/>
    <x v="0"/>
    <s v="Direct"/>
    <n v="31"/>
    <n v="31"/>
    <n v="65.58"/>
  </r>
  <r>
    <s v="Import"/>
    <s v="Australia"/>
    <s v="Australia"/>
    <s v="Melbourne"/>
    <x v="5"/>
    <x v="0"/>
    <s v="Direct"/>
    <n v="21"/>
    <n v="22"/>
    <n v="484.29610000000002"/>
  </r>
  <r>
    <s v="Import"/>
    <s v="Australia"/>
    <s v="Australia"/>
    <s v="Melbourne"/>
    <x v="23"/>
    <x v="0"/>
    <s v="Direct"/>
    <n v="87"/>
    <n v="87"/>
    <n v="1958.2681"/>
  </r>
  <r>
    <s v="Import"/>
    <s v="Australia"/>
    <s v="Australia"/>
    <s v="Melbourne"/>
    <x v="15"/>
    <x v="0"/>
    <s v="Direct"/>
    <n v="11"/>
    <n v="22"/>
    <n v="165.93700000000001"/>
  </r>
  <r>
    <s v="Import"/>
    <s v="Australia"/>
    <s v="Australia"/>
    <s v="Melbourne"/>
    <x v="34"/>
    <x v="0"/>
    <s v="Direct"/>
    <n v="5"/>
    <n v="9"/>
    <n v="88.016999999999996"/>
  </r>
  <r>
    <s v="Import"/>
    <s v="Australia"/>
    <s v="Australia"/>
    <s v="Melbourne"/>
    <x v="89"/>
    <x v="0"/>
    <s v="Direct"/>
    <n v="10"/>
    <n v="20"/>
    <n v="194.24940000000001"/>
  </r>
  <r>
    <s v="Import"/>
    <s v="Australia"/>
    <s v="Australia"/>
    <s v="Melbourne"/>
    <x v="4"/>
    <x v="1"/>
    <s v="Direct"/>
    <n v="21"/>
    <n v="0"/>
    <n v="35.85"/>
  </r>
  <r>
    <s v="Import"/>
    <s v="Australia"/>
    <s v="Australia"/>
    <s v="Port Kembla"/>
    <x v="17"/>
    <x v="1"/>
    <s v="Direct"/>
    <n v="114"/>
    <n v="0"/>
    <n v="364.15499999999997"/>
  </r>
  <r>
    <s v="Import"/>
    <s v="Australia"/>
    <s v="Australia"/>
    <s v="Sydney"/>
    <x v="35"/>
    <x v="0"/>
    <s v="Direct"/>
    <n v="17"/>
    <n v="20"/>
    <n v="346.75220000000002"/>
  </r>
  <r>
    <s v="Import"/>
    <s v="Australia"/>
    <s v="Australia"/>
    <s v="Sydney"/>
    <x v="66"/>
    <x v="0"/>
    <s v="Direct"/>
    <n v="12"/>
    <n v="23"/>
    <n v="283.35700000000003"/>
  </r>
  <r>
    <s v="Import"/>
    <s v="Australia"/>
    <s v="Australia"/>
    <s v="Sydney"/>
    <x v="43"/>
    <x v="0"/>
    <s v="Direct"/>
    <n v="3"/>
    <n v="3"/>
    <n v="61.6"/>
  </r>
  <r>
    <s v="Import"/>
    <s v="Australia"/>
    <s v="Australia"/>
    <s v="Sydney"/>
    <x v="14"/>
    <x v="0"/>
    <s v="Direct"/>
    <n v="3"/>
    <n v="6"/>
    <n v="76.687200000000004"/>
  </r>
  <r>
    <s v="Import"/>
    <s v="Australia"/>
    <s v="Australia"/>
    <s v="Sydney"/>
    <x v="56"/>
    <x v="0"/>
    <s v="Direct"/>
    <n v="11"/>
    <n v="20"/>
    <n v="277.58479999999997"/>
  </r>
  <r>
    <s v="Import"/>
    <s v="Australia"/>
    <s v="Australia"/>
    <s v="Sydney"/>
    <x v="28"/>
    <x v="0"/>
    <s v="Direct"/>
    <n v="5"/>
    <n v="9"/>
    <n v="20.9589"/>
  </r>
  <r>
    <s v="Import"/>
    <s v="Australia"/>
    <s v="Australia"/>
    <s v="Sydney"/>
    <x v="48"/>
    <x v="0"/>
    <s v="Direct"/>
    <n v="1"/>
    <n v="2"/>
    <n v="29.3"/>
  </r>
  <r>
    <s v="Import"/>
    <s v="Australia"/>
    <s v="Australia"/>
    <s v="Sydney"/>
    <x v="46"/>
    <x v="0"/>
    <s v="Direct"/>
    <n v="422"/>
    <n v="425"/>
    <n v="9798.7448999999997"/>
  </r>
  <r>
    <s v="Import"/>
    <s v="Australia"/>
    <s v="Australia"/>
    <s v="Sydney"/>
    <x v="31"/>
    <x v="0"/>
    <s v="Direct"/>
    <n v="116"/>
    <n v="197"/>
    <n v="2018.7398000000001"/>
  </r>
  <r>
    <s v="Import"/>
    <s v="Australia"/>
    <s v="Australia"/>
    <s v="Sydney"/>
    <x v="38"/>
    <x v="0"/>
    <s v="Direct"/>
    <n v="16"/>
    <n v="23"/>
    <n v="317.59899999999999"/>
  </r>
  <r>
    <s v="Import"/>
    <s v="Australia"/>
    <s v="Australia"/>
    <s v="Sydney"/>
    <x v="62"/>
    <x v="0"/>
    <s v="Direct"/>
    <n v="270"/>
    <n v="531"/>
    <n v="2750.7514000000001"/>
  </r>
  <r>
    <s v="Import"/>
    <s v="Australia"/>
    <s v="Australia"/>
    <s v="Sydney"/>
    <x v="60"/>
    <x v="0"/>
    <s v="Direct"/>
    <n v="402"/>
    <n v="803"/>
    <n v="8189.3617999999997"/>
  </r>
  <r>
    <s v="Import"/>
    <s v="Australia"/>
    <s v="Australia"/>
    <s v="Sydney"/>
    <x v="5"/>
    <x v="0"/>
    <s v="Direct"/>
    <n v="1"/>
    <n v="1"/>
    <n v="19.89"/>
  </r>
  <r>
    <s v="Import"/>
    <s v="Australia"/>
    <s v="Australia"/>
    <s v="Sydney"/>
    <x v="34"/>
    <x v="0"/>
    <s v="Direct"/>
    <n v="1"/>
    <n v="2"/>
    <n v="17.498000000000001"/>
  </r>
  <r>
    <s v="Import"/>
    <s v="Australia"/>
    <s v="Australia"/>
    <s v="Sydney"/>
    <x v="90"/>
    <x v="0"/>
    <s v="Direct"/>
    <n v="2"/>
    <n v="2"/>
    <n v="43.967599999999997"/>
  </r>
  <r>
    <s v="Import"/>
    <s v="Canada"/>
    <s v="Canada"/>
    <s v="East Coast Canada - other"/>
    <x v="15"/>
    <x v="0"/>
    <s v="Direct"/>
    <n v="2"/>
    <n v="2"/>
    <n v="44.8"/>
  </r>
  <r>
    <s v="Import"/>
    <s v="Canada"/>
    <s v="Canada"/>
    <s v="Montreal"/>
    <x v="17"/>
    <x v="0"/>
    <s v="Direct"/>
    <n v="2"/>
    <n v="4"/>
    <n v="29.974"/>
  </r>
  <r>
    <s v="Import"/>
    <s v="Canada"/>
    <s v="Canada"/>
    <s v="Montreal"/>
    <x v="91"/>
    <x v="0"/>
    <s v="Direct"/>
    <n v="1"/>
    <n v="2"/>
    <n v="21.332999999999998"/>
  </r>
  <r>
    <s v="Import"/>
    <s v="Canada"/>
    <s v="Canada"/>
    <s v="Saskatoon"/>
    <x v="7"/>
    <x v="0"/>
    <s v="Direct"/>
    <n v="1"/>
    <n v="1"/>
    <n v="1.28"/>
  </r>
  <r>
    <s v="Import"/>
    <s v="Canada"/>
    <s v="Canada"/>
    <s v="Vancouver"/>
    <x v="84"/>
    <x v="0"/>
    <s v="Direct"/>
    <n v="1"/>
    <n v="1"/>
    <n v="2.9504000000000001"/>
  </r>
  <r>
    <s v="Import"/>
    <s v="Canada"/>
    <s v="Canada"/>
    <s v="Vancouver"/>
    <x v="25"/>
    <x v="0"/>
    <s v="Direct"/>
    <n v="2"/>
    <n v="4"/>
    <n v="32.04"/>
  </r>
  <r>
    <s v="Import"/>
    <s v="Canada"/>
    <s v="Canada"/>
    <s v="Vancouver"/>
    <x v="2"/>
    <x v="0"/>
    <s v="Direct"/>
    <n v="6"/>
    <n v="12"/>
    <n v="65.263000000000005"/>
  </r>
  <r>
    <s v="Import"/>
    <s v="Canada"/>
    <s v="Canada"/>
    <s v="Vancouver"/>
    <x v="31"/>
    <x v="0"/>
    <s v="Direct"/>
    <n v="1"/>
    <n v="1"/>
    <n v="9.3156999999999996"/>
  </r>
  <r>
    <s v="Import"/>
    <s v="Canada"/>
    <s v="Canada"/>
    <s v="Vancouver"/>
    <x v="8"/>
    <x v="0"/>
    <s v="Direct"/>
    <n v="9"/>
    <n v="17"/>
    <n v="85.054000000000002"/>
  </r>
  <r>
    <s v="Import"/>
    <s v="Africa"/>
    <s v="South Africa"/>
    <s v="Cape Town"/>
    <x v="7"/>
    <x v="0"/>
    <s v="Direct"/>
    <n v="5"/>
    <n v="6"/>
    <n v="20.32"/>
  </r>
  <r>
    <s v="Import"/>
    <s v="Africa"/>
    <s v="South Africa"/>
    <s v="Durban"/>
    <x v="3"/>
    <x v="0"/>
    <s v="Direct"/>
    <n v="22"/>
    <n v="23"/>
    <n v="499.89400000000001"/>
  </r>
  <r>
    <s v="Import"/>
    <s v="Africa"/>
    <s v="South Africa"/>
    <s v="Durban"/>
    <x v="17"/>
    <x v="0"/>
    <s v="Direct"/>
    <n v="22"/>
    <n v="30"/>
    <n v="511.02859999999998"/>
  </r>
  <r>
    <s v="Import"/>
    <s v="Africa"/>
    <s v="South Africa"/>
    <s v="Durban"/>
    <x v="92"/>
    <x v="1"/>
    <s v="Direct"/>
    <n v="139"/>
    <n v="0"/>
    <n v="252.73699999999999"/>
  </r>
  <r>
    <s v="Import"/>
    <s v="Africa"/>
    <s v="South Africa"/>
    <s v="Durban"/>
    <x v="42"/>
    <x v="0"/>
    <s v="Direct"/>
    <n v="10"/>
    <n v="10"/>
    <n v="283.5"/>
  </r>
  <r>
    <s v="Import"/>
    <s v="Africa"/>
    <s v="South Africa"/>
    <s v="Durban"/>
    <x v="38"/>
    <x v="0"/>
    <s v="Direct"/>
    <n v="2"/>
    <n v="3"/>
    <n v="38.26"/>
  </r>
  <r>
    <s v="Import"/>
    <s v="Africa"/>
    <s v="South Africa"/>
    <s v="Durban"/>
    <x v="62"/>
    <x v="0"/>
    <s v="Direct"/>
    <n v="5"/>
    <n v="6"/>
    <n v="62.960099999999997"/>
  </r>
  <r>
    <s v="Import"/>
    <s v="Africa"/>
    <s v="South Africa"/>
    <s v="Durban"/>
    <x v="12"/>
    <x v="1"/>
    <s v="Direct"/>
    <n v="7"/>
    <n v="0"/>
    <n v="7"/>
  </r>
  <r>
    <s v="Import"/>
    <s v="Africa"/>
    <s v="South Africa"/>
    <s v="Durban"/>
    <x v="12"/>
    <x v="0"/>
    <s v="Direct"/>
    <n v="9"/>
    <n v="18"/>
    <n v="62.79"/>
  </r>
  <r>
    <s v="Import"/>
    <s v="Africa"/>
    <s v="South Africa"/>
    <s v="Durban"/>
    <x v="5"/>
    <x v="0"/>
    <s v="Direct"/>
    <n v="1"/>
    <n v="1"/>
    <n v="14.58"/>
  </r>
  <r>
    <s v="Import"/>
    <s v="Africa"/>
    <s v="South Africa"/>
    <s v="Durban"/>
    <x v="8"/>
    <x v="1"/>
    <s v="Direct"/>
    <n v="11"/>
    <n v="0"/>
    <n v="352.24599999999998"/>
  </r>
  <r>
    <s v="Import"/>
    <s v="Africa"/>
    <s v="South Africa"/>
    <s v="Durban"/>
    <x v="8"/>
    <x v="1"/>
    <s v="Transhipment"/>
    <n v="1"/>
    <n v="0"/>
    <n v="22.24"/>
  </r>
  <r>
    <s v="Import"/>
    <s v="Africa"/>
    <s v="South Africa"/>
    <s v="Port Elizabeth"/>
    <x v="92"/>
    <x v="1"/>
    <s v="Direct"/>
    <n v="136"/>
    <n v="0"/>
    <n v="188.09899999999999"/>
  </r>
  <r>
    <s v="Import"/>
    <s v="Africa"/>
    <s v="South Africa"/>
    <s v="Port Elizabeth"/>
    <x v="11"/>
    <x v="1"/>
    <s v="Direct"/>
    <n v="7"/>
    <n v="0"/>
    <n v="0.105"/>
  </r>
  <r>
    <s v="Import"/>
    <s v="Africa"/>
    <s v="Tunisia"/>
    <s v="Sfax"/>
    <x v="43"/>
    <x v="0"/>
    <s v="Direct"/>
    <n v="1"/>
    <n v="2"/>
    <n v="16.303999999999998"/>
  </r>
  <r>
    <s v="Import"/>
    <s v="Australia"/>
    <s v="Australia"/>
    <s v="Adelaide"/>
    <x v="64"/>
    <x v="0"/>
    <s v="Direct"/>
    <n v="6"/>
    <n v="6"/>
    <n v="128.23060000000001"/>
  </r>
  <r>
    <s v="Import"/>
    <s v="Australia"/>
    <s v="Australia"/>
    <s v="Adelaide"/>
    <x v="55"/>
    <x v="0"/>
    <s v="Direct"/>
    <n v="1"/>
    <n v="1"/>
    <n v="24.122499999999999"/>
  </r>
  <r>
    <s v="Import"/>
    <s v="Australia"/>
    <s v="Australia"/>
    <s v="Adelaide"/>
    <x v="43"/>
    <x v="0"/>
    <s v="Direct"/>
    <n v="1"/>
    <n v="2"/>
    <n v="22.937000000000001"/>
  </r>
  <r>
    <s v="Import"/>
    <s v="Australia"/>
    <s v="Australia"/>
    <s v="Adelaide"/>
    <x v="14"/>
    <x v="0"/>
    <s v="Direct"/>
    <n v="3"/>
    <n v="6"/>
    <n v="89.481399999999994"/>
  </r>
  <r>
    <s v="Import"/>
    <s v="Australia"/>
    <s v="Australia"/>
    <s v="Adelaide"/>
    <x v="56"/>
    <x v="0"/>
    <s v="Direct"/>
    <n v="38"/>
    <n v="63"/>
    <n v="974.93640000000005"/>
  </r>
  <r>
    <s v="Import"/>
    <s v="Australia"/>
    <s v="Australia"/>
    <s v="Adelaide"/>
    <x v="28"/>
    <x v="0"/>
    <s v="Direct"/>
    <n v="3"/>
    <n v="5"/>
    <n v="36.483499999999999"/>
  </r>
  <r>
    <s v="Import"/>
    <s v="Australia"/>
    <s v="Australia"/>
    <s v="Adelaide"/>
    <x v="57"/>
    <x v="0"/>
    <s v="Direct"/>
    <n v="222"/>
    <n v="444"/>
    <n v="2937.5736999999999"/>
  </r>
  <r>
    <s v="Import"/>
    <s v="Australia"/>
    <s v="Australia"/>
    <s v="Adelaide"/>
    <x v="58"/>
    <x v="0"/>
    <s v="Direct"/>
    <n v="13"/>
    <n v="26"/>
    <n v="169.07300000000001"/>
  </r>
  <r>
    <s v="Import"/>
    <s v="Australia"/>
    <s v="Australia"/>
    <s v="Adelaide"/>
    <x v="16"/>
    <x v="0"/>
    <s v="Direct"/>
    <n v="10"/>
    <n v="19"/>
    <n v="109.8509"/>
  </r>
  <r>
    <s v="Import"/>
    <s v="Australia"/>
    <s v="Australia"/>
    <s v="Adelaide"/>
    <x v="46"/>
    <x v="0"/>
    <s v="Direct"/>
    <n v="2"/>
    <n v="2"/>
    <n v="55.387"/>
  </r>
  <r>
    <s v="Import"/>
    <s v="Australia"/>
    <s v="Australia"/>
    <s v="Adelaide"/>
    <x v="10"/>
    <x v="1"/>
    <s v="Direct"/>
    <n v="190"/>
    <n v="0"/>
    <n v="339.327"/>
  </r>
  <r>
    <s v="Import"/>
    <s v="Australia"/>
    <s v="Australia"/>
    <s v="Adelaide"/>
    <x v="10"/>
    <x v="0"/>
    <s v="Direct"/>
    <n v="1"/>
    <n v="1"/>
    <n v="4.2910000000000004"/>
  </r>
  <r>
    <s v="Import"/>
    <s v="Australia"/>
    <s v="Australia"/>
    <s v="Adelaide"/>
    <x v="31"/>
    <x v="0"/>
    <s v="Direct"/>
    <n v="7"/>
    <n v="10"/>
    <n v="118.6571"/>
  </r>
  <r>
    <s v="Import"/>
    <s v="Australia"/>
    <s v="Australia"/>
    <s v="Adelaide"/>
    <x v="39"/>
    <x v="0"/>
    <s v="Transhipment"/>
    <n v="2"/>
    <n v="2"/>
    <n v="47.79"/>
  </r>
  <r>
    <s v="Import"/>
    <s v="Australia"/>
    <s v="Australia"/>
    <s v="Brisbane"/>
    <x v="35"/>
    <x v="0"/>
    <s v="Direct"/>
    <n v="14"/>
    <n v="24"/>
    <n v="316.97719999999998"/>
  </r>
  <r>
    <s v="Import"/>
    <s v="Australia"/>
    <s v="Australia"/>
    <s v="Brisbane"/>
    <x v="3"/>
    <x v="0"/>
    <s v="Direct"/>
    <n v="30"/>
    <n v="31"/>
    <n v="659.85709999999995"/>
  </r>
  <r>
    <s v="Import"/>
    <s v="Australia"/>
    <s v="Australia"/>
    <s v="Brisbane"/>
    <x v="66"/>
    <x v="0"/>
    <s v="Direct"/>
    <n v="5"/>
    <n v="10"/>
    <n v="111.67019999999999"/>
  </r>
  <r>
    <s v="Import"/>
    <s v="Canada"/>
    <s v="Canada"/>
    <s v="Winnipeg"/>
    <x v="12"/>
    <x v="0"/>
    <s v="Direct"/>
    <n v="2"/>
    <n v="4"/>
    <n v="15.956"/>
  </r>
  <r>
    <s v="Import"/>
    <s v="Canada"/>
    <s v="Canada"/>
    <s v="Winnipeg"/>
    <x v="4"/>
    <x v="0"/>
    <s v="Direct"/>
    <n v="2"/>
    <n v="4"/>
    <n v="7.9829999999999997"/>
  </r>
  <r>
    <s v="Import"/>
    <s v="Central America"/>
    <s v="Czech Republic"/>
    <s v="Havlickuv Brod"/>
    <x v="29"/>
    <x v="0"/>
    <s v="Direct"/>
    <n v="1"/>
    <n v="2"/>
    <n v="13.685"/>
  </r>
  <r>
    <s v="Import"/>
    <s v="Central America"/>
    <s v="Czech Republic"/>
    <s v="Nove Mesto nad Metuji"/>
    <x v="2"/>
    <x v="0"/>
    <s v="Direct"/>
    <n v="1"/>
    <n v="2"/>
    <n v="14.11"/>
  </r>
  <r>
    <s v="Import"/>
    <s v="Central America"/>
    <s v="Guatemala"/>
    <s v="Guatemala - all"/>
    <x v="81"/>
    <x v="0"/>
    <s v="Direct"/>
    <n v="3"/>
    <n v="3"/>
    <n v="66.025999999999996"/>
  </r>
  <r>
    <s v="Import"/>
    <s v="Central America"/>
    <s v="Mexico"/>
    <s v="Manzanillo, MX"/>
    <x v="3"/>
    <x v="0"/>
    <s v="Direct"/>
    <n v="1"/>
    <n v="1"/>
    <n v="19.829999999999998"/>
  </r>
  <r>
    <s v="Import"/>
    <s v="Central America"/>
    <s v="Mexico"/>
    <s v="Manzanillo, MX"/>
    <x v="22"/>
    <x v="0"/>
    <s v="Direct"/>
    <n v="1"/>
    <n v="2"/>
    <n v="28.01"/>
  </r>
  <r>
    <s v="Import"/>
    <s v="Central America"/>
    <s v="Mexico"/>
    <s v="Manzanillo, MX"/>
    <x v="56"/>
    <x v="0"/>
    <s v="Direct"/>
    <n v="1"/>
    <n v="1"/>
    <n v="20.8"/>
  </r>
  <r>
    <s v="Import"/>
    <s v="Central America"/>
    <s v="Mexico"/>
    <s v="San Luis Potosi"/>
    <x v="12"/>
    <x v="0"/>
    <s v="Direct"/>
    <n v="2"/>
    <n v="3"/>
    <n v="21.033999999999999"/>
  </r>
  <r>
    <s v="Import"/>
    <s v="Central America"/>
    <s v="Mexico"/>
    <s v="Veracruz"/>
    <x v="64"/>
    <x v="0"/>
    <s v="Direct"/>
    <n v="4"/>
    <n v="5"/>
    <n v="76.272099999999995"/>
  </r>
  <r>
    <s v="Import"/>
    <s v="Central America"/>
    <s v="Mexico"/>
    <s v="Veracruz"/>
    <x v="7"/>
    <x v="0"/>
    <s v="Direct"/>
    <n v="1"/>
    <n v="1"/>
    <n v="1.5"/>
  </r>
  <r>
    <s v="Import"/>
    <s v="Central America"/>
    <s v="Panama"/>
    <s v="MANZANILLO"/>
    <x v="12"/>
    <x v="1"/>
    <s v="Direct"/>
    <n v="14"/>
    <n v="0"/>
    <n v="54.213999999999999"/>
  </r>
  <r>
    <s v="Import"/>
    <s v="East Asia"/>
    <s v="China"/>
    <s v="Bayuquan"/>
    <x v="16"/>
    <x v="0"/>
    <s v="Direct"/>
    <n v="1"/>
    <n v="2"/>
    <n v="7.1264000000000003"/>
  </r>
  <r>
    <s v="Import"/>
    <s v="East Asia"/>
    <s v="China"/>
    <s v="Bayuquan"/>
    <x v="17"/>
    <x v="0"/>
    <s v="Direct"/>
    <n v="2"/>
    <n v="4"/>
    <n v="5.81"/>
  </r>
  <r>
    <s v="Import"/>
    <s v="East Asia"/>
    <s v="China"/>
    <s v="Bayuquan"/>
    <x v="18"/>
    <x v="0"/>
    <s v="Direct"/>
    <n v="1"/>
    <n v="1"/>
    <n v="3.0649999999999999"/>
  </r>
  <r>
    <s v="Import"/>
    <s v="East Asia"/>
    <s v="China"/>
    <s v="Bayuquan"/>
    <x v="0"/>
    <x v="0"/>
    <s v="Direct"/>
    <n v="1"/>
    <n v="2"/>
    <n v="8.0768000000000004"/>
  </r>
  <r>
    <s v="Import"/>
    <s v="East Asia"/>
    <s v="China"/>
    <s v="Changde"/>
    <x v="3"/>
    <x v="0"/>
    <s v="Direct"/>
    <n v="6"/>
    <n v="6"/>
    <n v="150.96"/>
  </r>
  <r>
    <s v="Import"/>
    <s v="East Asia"/>
    <s v="China"/>
    <s v="Chenghai Laiwu"/>
    <x v="60"/>
    <x v="0"/>
    <s v="Direct"/>
    <n v="17"/>
    <n v="17"/>
    <n v="292.78699999999998"/>
  </r>
  <r>
    <s v="Import"/>
    <s v="East Asia"/>
    <s v="China"/>
    <s v="China - other"/>
    <x v="27"/>
    <x v="0"/>
    <s v="Direct"/>
    <n v="33"/>
    <n v="45"/>
    <n v="464.79129999999998"/>
  </r>
  <r>
    <s v="Import"/>
    <s v="East Asia"/>
    <s v="China"/>
    <s v="China - other"/>
    <x v="43"/>
    <x v="0"/>
    <s v="Direct"/>
    <n v="1"/>
    <n v="1"/>
    <n v="15.7965"/>
  </r>
  <r>
    <s v="Import"/>
    <s v="East Asia"/>
    <s v="China"/>
    <s v="China - other"/>
    <x v="22"/>
    <x v="0"/>
    <s v="Direct"/>
    <n v="1"/>
    <n v="1"/>
    <n v="7.6608000000000001"/>
  </r>
  <r>
    <s v="Import"/>
    <s v="East Asia"/>
    <s v="China"/>
    <s v="China - other"/>
    <x v="56"/>
    <x v="0"/>
    <s v="Direct"/>
    <n v="3"/>
    <n v="3"/>
    <n v="55.783200000000001"/>
  </r>
  <r>
    <s v="Import"/>
    <s v="East Asia"/>
    <s v="China"/>
    <s v="China - other"/>
    <x v="46"/>
    <x v="0"/>
    <s v="Direct"/>
    <n v="1"/>
    <n v="1"/>
    <n v="26.26"/>
  </r>
  <r>
    <s v="Import"/>
    <s v="East Asia"/>
    <s v="China"/>
    <s v="China - other"/>
    <x v="62"/>
    <x v="0"/>
    <s v="Direct"/>
    <n v="4"/>
    <n v="4"/>
    <n v="33.499099999999999"/>
  </r>
  <r>
    <s v="Import"/>
    <s v="East Asia"/>
    <s v="China"/>
    <s v="China - other"/>
    <x v="60"/>
    <x v="0"/>
    <s v="Direct"/>
    <n v="306"/>
    <n v="566"/>
    <n v="3244.0529000000001"/>
  </r>
  <r>
    <s v="Import"/>
    <s v="East Asia"/>
    <s v="China"/>
    <s v="China - other"/>
    <x v="11"/>
    <x v="0"/>
    <s v="Direct"/>
    <n v="40"/>
    <n v="56"/>
    <n v="274.13499999999999"/>
  </r>
  <r>
    <s v="Import"/>
    <s v="East Asia"/>
    <s v="China"/>
    <s v="Chongqing"/>
    <x v="58"/>
    <x v="0"/>
    <s v="Direct"/>
    <n v="1"/>
    <n v="2"/>
    <n v="20.802"/>
  </r>
  <r>
    <s v="Import"/>
    <s v="East Asia"/>
    <s v="China"/>
    <s v="Dalian"/>
    <x v="29"/>
    <x v="0"/>
    <s v="Direct"/>
    <n v="11"/>
    <n v="11"/>
    <n v="283.62599999999998"/>
  </r>
  <r>
    <s v="Import"/>
    <s v="East Asia"/>
    <s v="China"/>
    <s v="Dalian"/>
    <x v="3"/>
    <x v="0"/>
    <s v="Direct"/>
    <n v="18"/>
    <n v="18"/>
    <n v="346.40899999999999"/>
  </r>
  <r>
    <s v="Import"/>
    <s v="East Asia"/>
    <s v="China"/>
    <s v="Dalian"/>
    <x v="27"/>
    <x v="0"/>
    <s v="Direct"/>
    <n v="1"/>
    <n v="1"/>
    <n v="3.423"/>
  </r>
  <r>
    <s v="Import"/>
    <s v="East Asia"/>
    <s v="China"/>
    <s v="Dalian"/>
    <x v="43"/>
    <x v="0"/>
    <s v="Direct"/>
    <n v="1"/>
    <n v="1"/>
    <n v="9.6"/>
  </r>
  <r>
    <s v="Import"/>
    <s v="East Asia"/>
    <s v="China"/>
    <s v="Dalian"/>
    <x v="82"/>
    <x v="0"/>
    <s v="Direct"/>
    <n v="1"/>
    <n v="1"/>
    <n v="20.103200000000001"/>
  </r>
  <r>
    <s v="Import"/>
    <s v="East Asia"/>
    <s v="China"/>
    <s v="Dalian"/>
    <x v="34"/>
    <x v="0"/>
    <s v="Direct"/>
    <n v="7"/>
    <n v="14"/>
    <n v="32.628"/>
  </r>
  <r>
    <s v="Import"/>
    <s v="East Asia"/>
    <s v="China"/>
    <s v="Dalian"/>
    <x v="11"/>
    <x v="0"/>
    <s v="Direct"/>
    <n v="2"/>
    <n v="2"/>
    <n v="5.8680000000000003"/>
  </r>
  <r>
    <s v="Import"/>
    <s v="East Asia"/>
    <s v="China"/>
    <s v="Dalian"/>
    <x v="8"/>
    <x v="0"/>
    <s v="Direct"/>
    <n v="26"/>
    <n v="44"/>
    <n v="386.04500000000002"/>
  </r>
  <r>
    <s v="Import"/>
    <s v="East Asia"/>
    <s v="China"/>
    <s v="Fangcheng"/>
    <x v="3"/>
    <x v="0"/>
    <s v="Direct"/>
    <n v="1"/>
    <n v="1"/>
    <n v="24.06"/>
  </r>
  <r>
    <s v="Import"/>
    <s v="East Asia"/>
    <s v="China"/>
    <s v="Fuzhou"/>
    <x v="54"/>
    <x v="0"/>
    <s v="Direct"/>
    <n v="3"/>
    <n v="4"/>
    <n v="12.2386"/>
  </r>
  <r>
    <s v="Import"/>
    <s v="East Asia"/>
    <s v="China"/>
    <s v="Fuzhou"/>
    <x v="29"/>
    <x v="0"/>
    <s v="Direct"/>
    <n v="33"/>
    <n v="33"/>
    <n v="866.28399999999999"/>
  </r>
  <r>
    <s v="Import"/>
    <s v="East Asia"/>
    <s v="China"/>
    <s v="Fuzhou"/>
    <x v="29"/>
    <x v="0"/>
    <s v="Transhipment"/>
    <n v="12"/>
    <n v="12"/>
    <n v="321.71350000000001"/>
  </r>
  <r>
    <s v="Import"/>
    <s v="East Asia"/>
    <s v="China"/>
    <s v="Fuzhou"/>
    <x v="55"/>
    <x v="0"/>
    <s v="Direct"/>
    <n v="18"/>
    <n v="32"/>
    <n v="251.59620000000001"/>
  </r>
  <r>
    <s v="Import"/>
    <s v="East Asia"/>
    <s v="China"/>
    <s v="Fuzhou"/>
    <x v="57"/>
    <x v="0"/>
    <s v="Direct"/>
    <n v="38"/>
    <n v="69"/>
    <n v="681.25940000000003"/>
  </r>
  <r>
    <s v="Import"/>
    <s v="East Asia"/>
    <s v="China"/>
    <s v="Fuzhou"/>
    <x v="60"/>
    <x v="0"/>
    <s v="Direct"/>
    <n v="4"/>
    <n v="8"/>
    <n v="40.348799999999997"/>
  </r>
  <r>
    <s v="Import"/>
    <s v="East Asia"/>
    <s v="China"/>
    <s v="Gaolan"/>
    <x v="2"/>
    <x v="0"/>
    <s v="Direct"/>
    <n v="1"/>
    <n v="2"/>
    <n v="8.4563000000000006"/>
  </r>
  <r>
    <s v="Import"/>
    <s v="East Asia"/>
    <s v="China"/>
    <s v="Gaolan"/>
    <x v="23"/>
    <x v="0"/>
    <s v="Direct"/>
    <n v="25"/>
    <n v="25"/>
    <n v="395.9658"/>
  </r>
  <r>
    <s v="Import"/>
    <s v="East Asia"/>
    <s v="China"/>
    <s v="Gongyi"/>
    <x v="29"/>
    <x v="0"/>
    <s v="Direct"/>
    <n v="3"/>
    <n v="3"/>
    <n v="76.813000000000002"/>
  </r>
  <r>
    <s v="Import"/>
    <s v="East Asia"/>
    <s v="China"/>
    <s v="Haikou"/>
    <x v="0"/>
    <x v="0"/>
    <s v="Direct"/>
    <n v="1"/>
    <n v="2"/>
    <n v="11.721"/>
  </r>
  <r>
    <s v="Import"/>
    <s v="East Asia"/>
    <s v="China"/>
    <s v="Hua Du"/>
    <x v="34"/>
    <x v="0"/>
    <s v="Direct"/>
    <n v="4"/>
    <n v="8"/>
    <n v="69.16"/>
  </r>
  <r>
    <s v="Import"/>
    <s v="East Asia"/>
    <s v="China"/>
    <s v="Huangpu"/>
    <x v="54"/>
    <x v="0"/>
    <s v="Direct"/>
    <n v="1"/>
    <n v="1"/>
    <n v="4.3281000000000001"/>
  </r>
  <r>
    <s v="Import"/>
    <s v="East Asia"/>
    <s v="China"/>
    <s v="Huangpu"/>
    <x v="55"/>
    <x v="0"/>
    <s v="Direct"/>
    <n v="2"/>
    <n v="3"/>
    <n v="50.85"/>
  </r>
  <r>
    <s v="Import"/>
    <s v="East Asia"/>
    <s v="China"/>
    <s v="Huangpu"/>
    <x v="27"/>
    <x v="0"/>
    <s v="Direct"/>
    <n v="12"/>
    <n v="22"/>
    <n v="131.69999999999999"/>
  </r>
  <r>
    <s v="Import"/>
    <s v="East Asia"/>
    <s v="China"/>
    <s v="Huangpu"/>
    <x v="60"/>
    <x v="0"/>
    <s v="Direct"/>
    <n v="3"/>
    <n v="5"/>
    <n v="38.111499999999999"/>
  </r>
  <r>
    <s v="Import"/>
    <s v="East Asia"/>
    <s v="China"/>
    <s v="Huangpu Old Port"/>
    <x v="16"/>
    <x v="0"/>
    <s v="Direct"/>
    <n v="1"/>
    <n v="2"/>
    <n v="5.7493999999999996"/>
  </r>
  <r>
    <s v="Import"/>
    <s v="East Asia"/>
    <s v="China"/>
    <s v="Huangpu Old Port"/>
    <x v="17"/>
    <x v="0"/>
    <s v="Direct"/>
    <n v="1"/>
    <n v="2"/>
    <n v="3.6133999999999999"/>
  </r>
  <r>
    <s v="Import"/>
    <s v="East Asia"/>
    <s v="China"/>
    <s v="HUANGSHI"/>
    <x v="17"/>
    <x v="0"/>
    <s v="Direct"/>
    <n v="2"/>
    <n v="2"/>
    <n v="50.564"/>
  </r>
  <r>
    <s v="Import"/>
    <s v="East Asia"/>
    <s v="China"/>
    <s v="Jiangmen"/>
    <x v="16"/>
    <x v="0"/>
    <s v="Direct"/>
    <n v="8"/>
    <n v="12"/>
    <n v="34.244599999999998"/>
  </r>
  <r>
    <s v="Import"/>
    <s v="East Asia"/>
    <s v="China"/>
    <s v="Jiangmen"/>
    <x v="17"/>
    <x v="0"/>
    <s v="Direct"/>
    <n v="6"/>
    <n v="11"/>
    <n v="42.069499999999998"/>
  </r>
  <r>
    <s v="Import"/>
    <s v="East Asia"/>
    <s v="China"/>
    <s v="Jiangmen"/>
    <x v="12"/>
    <x v="0"/>
    <s v="Direct"/>
    <n v="4"/>
    <n v="7"/>
    <n v="39.247"/>
  </r>
  <r>
    <s v="Import"/>
    <s v="East Asia"/>
    <s v="China"/>
    <s v="Jiangmen"/>
    <x v="0"/>
    <x v="0"/>
    <s v="Direct"/>
    <n v="7"/>
    <n v="12"/>
    <n v="63.787999999999997"/>
  </r>
  <r>
    <s v="Import"/>
    <s v="East Asia"/>
    <s v="China"/>
    <s v="Jiangmen"/>
    <x v="9"/>
    <x v="0"/>
    <s v="Direct"/>
    <n v="3"/>
    <n v="3"/>
    <n v="39.36"/>
  </r>
  <r>
    <s v="Import"/>
    <s v="East Asia"/>
    <s v="China"/>
    <s v="Jiangmen"/>
    <x v="4"/>
    <x v="0"/>
    <s v="Direct"/>
    <n v="1"/>
    <n v="2"/>
    <n v="16.0396"/>
  </r>
  <r>
    <s v="Import"/>
    <s v="East Asia"/>
    <s v="China"/>
    <s v="Jiaxing"/>
    <x v="3"/>
    <x v="0"/>
    <s v="Direct"/>
    <n v="2"/>
    <n v="2"/>
    <n v="42.28"/>
  </r>
  <r>
    <s v="Import"/>
    <s v="East Asia"/>
    <s v="China"/>
    <s v="Jinjiang"/>
    <x v="3"/>
    <x v="0"/>
    <s v="Direct"/>
    <n v="2"/>
    <n v="2"/>
    <n v="54.521999999999998"/>
  </r>
  <r>
    <s v="Export"/>
    <s v="South-East Asia"/>
    <s v="Thailand"/>
    <s v="Laem Chabang"/>
    <x v="17"/>
    <x v="0"/>
    <s v="Direct"/>
    <n v="3"/>
    <n v="6"/>
    <n v="32.978999999999999"/>
  </r>
  <r>
    <s v="Export"/>
    <s v="South-East Asia"/>
    <s v="Thailand"/>
    <s v="Laem Chabang"/>
    <x v="44"/>
    <x v="0"/>
    <s v="Direct"/>
    <n v="2"/>
    <n v="2"/>
    <n v="44.95"/>
  </r>
  <r>
    <s v="Export"/>
    <s v="South-East Asia"/>
    <s v="Thailand"/>
    <s v="Laem Chabang"/>
    <x v="12"/>
    <x v="1"/>
    <s v="Direct"/>
    <n v="5"/>
    <n v="0"/>
    <n v="48.4"/>
  </r>
  <r>
    <s v="Export"/>
    <s v="South-East Asia"/>
    <s v="Thailand"/>
    <s v="Laem Chabang"/>
    <x v="71"/>
    <x v="0"/>
    <s v="Direct"/>
    <n v="3"/>
    <n v="3"/>
    <n v="79.8"/>
  </r>
  <r>
    <s v="Export"/>
    <s v="South-East Asia"/>
    <s v="Thailand"/>
    <s v="Laem Chabang"/>
    <x v="6"/>
    <x v="0"/>
    <s v="Direct"/>
    <n v="305"/>
    <n v="482"/>
    <n v="6797.2075999999997"/>
  </r>
  <r>
    <s v="Export"/>
    <s v="South-East Asia"/>
    <s v="Thailand"/>
    <s v="Laem Chabang"/>
    <x v="40"/>
    <x v="0"/>
    <s v="Direct"/>
    <n v="36"/>
    <n v="36"/>
    <n v="866.43"/>
  </r>
  <r>
    <s v="Export"/>
    <s v="South-East Asia"/>
    <s v="Thailand"/>
    <s v="Laem Chabang"/>
    <x v="36"/>
    <x v="0"/>
    <s v="Direct"/>
    <n v="34"/>
    <n v="34"/>
    <n v="703.56200000000001"/>
  </r>
  <r>
    <s v="Export"/>
    <s v="South-East Asia"/>
    <s v="Thailand"/>
    <s v="Laem Chabang"/>
    <x v="4"/>
    <x v="0"/>
    <s v="Direct"/>
    <n v="9"/>
    <n v="15"/>
    <n v="208.41800000000001"/>
  </r>
  <r>
    <s v="Export"/>
    <s v="South-East Asia"/>
    <s v="Thailand"/>
    <s v="Lat Krabang"/>
    <x v="43"/>
    <x v="0"/>
    <s v="Direct"/>
    <n v="1"/>
    <n v="2"/>
    <n v="25.231999999999999"/>
  </r>
  <r>
    <s v="Export"/>
    <s v="South-East Asia"/>
    <s v="Thailand"/>
    <s v="Lat Krabang"/>
    <x v="22"/>
    <x v="0"/>
    <s v="Direct"/>
    <n v="7"/>
    <n v="14"/>
    <n v="219.86"/>
  </r>
  <r>
    <s v="Export"/>
    <s v="South-East Asia"/>
    <s v="Thailand"/>
    <s v="Lat Krabang"/>
    <x v="68"/>
    <x v="0"/>
    <s v="Direct"/>
    <n v="31"/>
    <n v="49"/>
    <n v="744.03"/>
  </r>
  <r>
    <s v="Export"/>
    <s v="South-East Asia"/>
    <s v="Thailand"/>
    <s v="Pat Bangkok"/>
    <x v="17"/>
    <x v="0"/>
    <s v="Direct"/>
    <n v="1"/>
    <n v="2"/>
    <n v="20"/>
  </r>
  <r>
    <s v="Export"/>
    <s v="South-East Asia"/>
    <s v="Thailand"/>
    <s v="Songkhla"/>
    <x v="17"/>
    <x v="0"/>
    <s v="Direct"/>
    <n v="1"/>
    <n v="2"/>
    <n v="12.82"/>
  </r>
  <r>
    <s v="Export"/>
    <s v="South-East Asia"/>
    <s v="Vietnam"/>
    <s v="Cat Lai"/>
    <x v="32"/>
    <x v="0"/>
    <s v="Direct"/>
    <n v="20"/>
    <n v="20"/>
    <n v="520.31600000000003"/>
  </r>
  <r>
    <s v="Export"/>
    <s v="South-East Asia"/>
    <s v="Vietnam"/>
    <s v="Da Nang"/>
    <x v="3"/>
    <x v="0"/>
    <s v="Direct"/>
    <n v="1"/>
    <n v="1"/>
    <n v="5.7830000000000004"/>
  </r>
  <r>
    <s v="Export"/>
    <s v="South-East Asia"/>
    <s v="Vietnam"/>
    <s v="Haiphong"/>
    <x v="50"/>
    <x v="0"/>
    <s v="Direct"/>
    <n v="40"/>
    <n v="40"/>
    <n v="1032.4649999999999"/>
  </r>
  <r>
    <s v="Export"/>
    <s v="South-East Asia"/>
    <s v="Vietnam"/>
    <s v="Haiphong"/>
    <x v="22"/>
    <x v="0"/>
    <s v="Direct"/>
    <n v="11"/>
    <n v="22"/>
    <n v="278.97000000000003"/>
  </r>
  <r>
    <s v="Export"/>
    <s v="South-East Asia"/>
    <s v="Vietnam"/>
    <s v="Haiphong"/>
    <x v="2"/>
    <x v="0"/>
    <s v="Direct"/>
    <n v="1"/>
    <n v="2"/>
    <n v="21.82"/>
  </r>
  <r>
    <s v="Export"/>
    <s v="South-East Asia"/>
    <s v="Vietnam"/>
    <s v="Haiphong"/>
    <x v="68"/>
    <x v="0"/>
    <s v="Direct"/>
    <n v="166"/>
    <n v="323"/>
    <n v="4164.1145999999999"/>
  </r>
  <r>
    <s v="Export"/>
    <s v="South-East Asia"/>
    <s v="Vietnam"/>
    <s v="Haiphong"/>
    <x v="31"/>
    <x v="0"/>
    <s v="Direct"/>
    <n v="13"/>
    <n v="26"/>
    <n v="383.97"/>
  </r>
  <r>
    <s v="Export"/>
    <s v="South-East Asia"/>
    <s v="Vietnam"/>
    <s v="Haiphong"/>
    <x v="5"/>
    <x v="0"/>
    <s v="Direct"/>
    <n v="23"/>
    <n v="23"/>
    <n v="495.31200000000001"/>
  </r>
  <r>
    <s v="Export"/>
    <s v="South-East Asia"/>
    <s v="Vietnam"/>
    <s v="Haiphong"/>
    <x v="23"/>
    <x v="0"/>
    <s v="Direct"/>
    <n v="60"/>
    <n v="60"/>
    <n v="1328.056"/>
  </r>
  <r>
    <s v="Export"/>
    <s v="South-East Asia"/>
    <s v="Vietnam"/>
    <s v="Phuoc Long"/>
    <x v="61"/>
    <x v="0"/>
    <s v="Direct"/>
    <n v="10"/>
    <n v="10"/>
    <n v="218.49"/>
  </r>
  <r>
    <s v="Export"/>
    <s v="South-East Asia"/>
    <s v="Vietnam"/>
    <s v="Saigon"/>
    <x v="3"/>
    <x v="0"/>
    <s v="Direct"/>
    <n v="7"/>
    <n v="13"/>
    <n v="123.158"/>
  </r>
  <r>
    <s v="Export"/>
    <s v="South-East Asia"/>
    <s v="Vietnam"/>
    <s v="Saigon"/>
    <x v="66"/>
    <x v="0"/>
    <s v="Direct"/>
    <n v="1"/>
    <n v="1"/>
    <n v="20.648599999999998"/>
  </r>
  <r>
    <s v="Export"/>
    <s v="South-East Asia"/>
    <s v="Vietnam"/>
    <s v="Saigon"/>
    <x v="43"/>
    <x v="0"/>
    <s v="Direct"/>
    <n v="3"/>
    <n v="4"/>
    <n v="61.942999999999998"/>
  </r>
  <r>
    <s v="Export"/>
    <s v="South-East Asia"/>
    <s v="Vietnam"/>
    <s v="Saigon"/>
    <x v="61"/>
    <x v="0"/>
    <s v="Direct"/>
    <n v="30"/>
    <n v="30"/>
    <n v="680.79"/>
  </r>
  <r>
    <s v="Export"/>
    <s v="South-East Asia"/>
    <s v="Vietnam"/>
    <s v="Saigon"/>
    <x v="32"/>
    <x v="0"/>
    <s v="Direct"/>
    <n v="60"/>
    <n v="60"/>
    <n v="1536.0050000000001"/>
  </r>
  <r>
    <s v="Export"/>
    <s v="South-East Asia"/>
    <s v="Vietnam"/>
    <s v="Saigon"/>
    <x v="38"/>
    <x v="0"/>
    <s v="Direct"/>
    <n v="4"/>
    <n v="4"/>
    <n v="106.84"/>
  </r>
  <r>
    <s v="Export"/>
    <s v="South-East Asia"/>
    <s v="Vietnam"/>
    <s v="Saigon"/>
    <x v="60"/>
    <x v="0"/>
    <s v="Direct"/>
    <n v="3"/>
    <n v="6"/>
    <n v="42.844000000000001"/>
  </r>
  <r>
    <s v="Export"/>
    <s v="South-East Asia"/>
    <s v="Vietnam"/>
    <s v="Saigon"/>
    <x v="11"/>
    <x v="0"/>
    <s v="Direct"/>
    <n v="2"/>
    <n v="2"/>
    <n v="5.9836"/>
  </r>
  <r>
    <s v="Import"/>
    <s v="East Asia"/>
    <s v="China"/>
    <s v="Jinjiang"/>
    <x v="34"/>
    <x v="0"/>
    <s v="Direct"/>
    <n v="2"/>
    <n v="3"/>
    <n v="5.7149999999999999"/>
  </r>
  <r>
    <s v="Import"/>
    <s v="East Asia"/>
    <s v="China"/>
    <s v="Lianyungang"/>
    <x v="54"/>
    <x v="0"/>
    <s v="Direct"/>
    <n v="1"/>
    <n v="2"/>
    <n v="18.75"/>
  </r>
  <r>
    <s v="Import"/>
    <s v="East Asia"/>
    <s v="China"/>
    <s v="Lianyungang"/>
    <x v="55"/>
    <x v="0"/>
    <s v="Direct"/>
    <n v="2"/>
    <n v="4"/>
    <n v="50"/>
  </r>
  <r>
    <s v="Import"/>
    <s v="East Asia"/>
    <s v="China"/>
    <s v="Lianyungang"/>
    <x v="58"/>
    <x v="0"/>
    <s v="Direct"/>
    <n v="2"/>
    <n v="2"/>
    <n v="11.865"/>
  </r>
  <r>
    <s v="Import"/>
    <s v="East Asia"/>
    <s v="China"/>
    <s v="Lianyungang"/>
    <x v="16"/>
    <x v="0"/>
    <s v="Direct"/>
    <n v="1"/>
    <n v="2"/>
    <n v="17.321200000000001"/>
  </r>
  <r>
    <s v="Import"/>
    <s v="East Asia"/>
    <s v="China"/>
    <s v="Lianyungang"/>
    <x v="17"/>
    <x v="0"/>
    <s v="Direct"/>
    <n v="13"/>
    <n v="21"/>
    <n v="229.60810000000001"/>
  </r>
  <r>
    <s v="Import"/>
    <s v="East Asia"/>
    <s v="China"/>
    <s v="Lianyungang"/>
    <x v="42"/>
    <x v="0"/>
    <s v="Direct"/>
    <n v="1"/>
    <n v="1"/>
    <n v="3.198"/>
  </r>
  <r>
    <s v="Import"/>
    <s v="East Asia"/>
    <s v="China"/>
    <s v="Lianyungang"/>
    <x v="37"/>
    <x v="0"/>
    <s v="Direct"/>
    <n v="1"/>
    <n v="1"/>
    <n v="25.1"/>
  </r>
  <r>
    <s v="Import"/>
    <s v="East Asia"/>
    <s v="China"/>
    <s v="Lianyungang"/>
    <x v="12"/>
    <x v="0"/>
    <s v="Direct"/>
    <n v="1"/>
    <n v="2"/>
    <n v="16.5"/>
  </r>
  <r>
    <s v="Import"/>
    <s v="East Asia"/>
    <s v="China"/>
    <s v="Lianyungang"/>
    <x v="0"/>
    <x v="0"/>
    <s v="Direct"/>
    <n v="3"/>
    <n v="4"/>
    <n v="49.991"/>
  </r>
  <r>
    <s v="Import"/>
    <s v="East Asia"/>
    <s v="China"/>
    <s v="Lianyungang"/>
    <x v="9"/>
    <x v="0"/>
    <s v="Direct"/>
    <n v="3"/>
    <n v="4"/>
    <n v="24.2058"/>
  </r>
  <r>
    <s v="Import"/>
    <s v="East Asia"/>
    <s v="China"/>
    <s v="Maanshan"/>
    <x v="3"/>
    <x v="0"/>
    <s v="Direct"/>
    <n v="1"/>
    <n v="1"/>
    <n v="20.5"/>
  </r>
  <r>
    <s v="Import"/>
    <s v="East Asia"/>
    <s v="China"/>
    <s v="Maanshan"/>
    <x v="46"/>
    <x v="0"/>
    <s v="Direct"/>
    <n v="1"/>
    <n v="1"/>
    <n v="19.425000000000001"/>
  </r>
  <r>
    <s v="Import"/>
    <s v="East Asia"/>
    <s v="China"/>
    <s v="MAWEI"/>
    <x v="57"/>
    <x v="0"/>
    <s v="Direct"/>
    <n v="2"/>
    <n v="2"/>
    <n v="47.299799999999998"/>
  </r>
  <r>
    <s v="Import"/>
    <s v="East Asia"/>
    <s v="China"/>
    <s v="MAWEI"/>
    <x v="18"/>
    <x v="0"/>
    <s v="Direct"/>
    <n v="1"/>
    <n v="1"/>
    <n v="3.0878000000000001"/>
  </r>
  <r>
    <s v="Import"/>
    <s v="East Asia"/>
    <s v="China"/>
    <s v="MAWEI"/>
    <x v="0"/>
    <x v="0"/>
    <s v="Direct"/>
    <n v="1"/>
    <n v="1"/>
    <n v="2.2056"/>
  </r>
  <r>
    <s v="Import"/>
    <s v="East Asia"/>
    <s v="China"/>
    <s v="Nangang"/>
    <x v="17"/>
    <x v="0"/>
    <s v="Direct"/>
    <n v="12"/>
    <n v="24"/>
    <n v="150.81"/>
  </r>
  <r>
    <s v="Import"/>
    <s v="East Asia"/>
    <s v="China"/>
    <s v="Nangang"/>
    <x v="42"/>
    <x v="0"/>
    <s v="Direct"/>
    <n v="1"/>
    <n v="2"/>
    <n v="16"/>
  </r>
  <r>
    <s v="Import"/>
    <s v="East Asia"/>
    <s v="China"/>
    <s v="Nanhai"/>
    <x v="17"/>
    <x v="0"/>
    <s v="Direct"/>
    <n v="4"/>
    <n v="4"/>
    <n v="46.406999999999996"/>
  </r>
  <r>
    <s v="Import"/>
    <s v="East Asia"/>
    <s v="China"/>
    <s v="Nanjing"/>
    <x v="29"/>
    <x v="0"/>
    <s v="Direct"/>
    <n v="20"/>
    <n v="20"/>
    <n v="429.80200000000002"/>
  </r>
  <r>
    <s v="Import"/>
    <s v="East Asia"/>
    <s v="China"/>
    <s v="Nanjing"/>
    <x v="3"/>
    <x v="0"/>
    <s v="Direct"/>
    <n v="20"/>
    <n v="21"/>
    <n v="405.79450000000003"/>
  </r>
  <r>
    <s v="Import"/>
    <s v="East Asia"/>
    <s v="China"/>
    <s v="Nanjing"/>
    <x v="27"/>
    <x v="0"/>
    <s v="Direct"/>
    <n v="7"/>
    <n v="9"/>
    <n v="166.4931"/>
  </r>
  <r>
    <s v="Import"/>
    <s v="East Asia"/>
    <s v="China"/>
    <s v="Nanjing"/>
    <x v="34"/>
    <x v="0"/>
    <s v="Direct"/>
    <n v="6"/>
    <n v="10"/>
    <n v="90.293999999999997"/>
  </r>
  <r>
    <s v="Import"/>
    <s v="East Asia"/>
    <s v="China"/>
    <s v="Nanjing"/>
    <x v="11"/>
    <x v="0"/>
    <s v="Direct"/>
    <n v="5"/>
    <n v="7"/>
    <n v="51.095399999999998"/>
  </r>
  <r>
    <s v="Import"/>
    <s v="East Asia"/>
    <s v="China"/>
    <s v="Nanjing"/>
    <x v="8"/>
    <x v="0"/>
    <s v="Direct"/>
    <n v="21"/>
    <n v="37"/>
    <n v="468.09800000000001"/>
  </r>
  <r>
    <s v="Import"/>
    <s v="East Asia"/>
    <s v="China"/>
    <s v="Nansha"/>
    <x v="35"/>
    <x v="0"/>
    <s v="Direct"/>
    <n v="1"/>
    <n v="1"/>
    <n v="8.6199999999999992"/>
  </r>
  <r>
    <s v="Import"/>
    <s v="East Asia"/>
    <s v="China"/>
    <s v="Nansha"/>
    <x v="3"/>
    <x v="0"/>
    <s v="Direct"/>
    <n v="3"/>
    <n v="3"/>
    <n v="63.252000000000002"/>
  </r>
  <r>
    <s v="Import"/>
    <s v="East Asia"/>
    <s v="China"/>
    <s v="Nansha"/>
    <x v="46"/>
    <x v="0"/>
    <s v="Direct"/>
    <n v="4"/>
    <n v="8"/>
    <n v="100.8"/>
  </r>
  <r>
    <s v="Import"/>
    <s v="East Asia"/>
    <s v="China"/>
    <s v="Nansha"/>
    <x v="31"/>
    <x v="0"/>
    <s v="Direct"/>
    <n v="1"/>
    <n v="2"/>
    <n v="22.71"/>
  </r>
  <r>
    <s v="Import"/>
    <s v="East Asia"/>
    <s v="China"/>
    <s v="Nansha"/>
    <x v="34"/>
    <x v="0"/>
    <s v="Direct"/>
    <n v="10"/>
    <n v="17"/>
    <n v="74.375"/>
  </r>
  <r>
    <s v="Import"/>
    <s v="East Asia"/>
    <s v="China"/>
    <s v="Nansha"/>
    <x v="11"/>
    <x v="0"/>
    <s v="Direct"/>
    <n v="4"/>
    <n v="8"/>
    <n v="67.430000000000007"/>
  </r>
  <r>
    <s v="Import"/>
    <s v="East Asia"/>
    <s v="China"/>
    <s v="Nantong"/>
    <x v="46"/>
    <x v="0"/>
    <s v="Direct"/>
    <n v="1"/>
    <n v="1"/>
    <n v="20.103000000000002"/>
  </r>
  <r>
    <s v="Export"/>
    <s v="South-East Asia"/>
    <s v="Vietnam"/>
    <s v="Saigon"/>
    <x v="8"/>
    <x v="0"/>
    <s v="Direct"/>
    <n v="6"/>
    <n v="12"/>
    <n v="98.366"/>
  </r>
  <r>
    <s v="Export"/>
    <s v="South-East Asia"/>
    <s v="Vietnam"/>
    <s v="Saigon"/>
    <x v="77"/>
    <x v="0"/>
    <s v="Direct"/>
    <n v="140"/>
    <n v="280"/>
    <n v="3300.556"/>
  </r>
  <r>
    <s v="Export"/>
    <s v="South-East Asia"/>
    <s v="Vietnam"/>
    <s v="Vietnam - other"/>
    <x v="6"/>
    <x v="1"/>
    <s v="Direct"/>
    <n v="2"/>
    <n v="0"/>
    <n v="24459.238000000001"/>
  </r>
  <r>
    <s v="Export"/>
    <s v="South-East Asia"/>
    <s v="Vietnam"/>
    <s v="Vung Tau"/>
    <x v="35"/>
    <x v="0"/>
    <s v="Direct"/>
    <n v="3"/>
    <n v="6"/>
    <n v="37.869999999999997"/>
  </r>
  <r>
    <s v="Export"/>
    <s v="South-East Asia"/>
    <s v="Vietnam"/>
    <s v="Vung Tau"/>
    <x v="68"/>
    <x v="0"/>
    <s v="Direct"/>
    <n v="100"/>
    <n v="100"/>
    <n v="1755.76"/>
  </r>
  <r>
    <s v="Export"/>
    <s v="South-East Asia"/>
    <s v="Vietnam"/>
    <s v="Vung Tau"/>
    <x v="51"/>
    <x v="0"/>
    <s v="Direct"/>
    <n v="2"/>
    <n v="4"/>
    <n v="33.877000000000002"/>
  </r>
  <r>
    <s v="Export"/>
    <s v="Southern Asia"/>
    <s v="India"/>
    <s v="Calcutta"/>
    <x v="17"/>
    <x v="0"/>
    <s v="Direct"/>
    <n v="2"/>
    <n v="2"/>
    <n v="52.96"/>
  </r>
  <r>
    <s v="Export"/>
    <s v="Southern Asia"/>
    <s v="India"/>
    <s v="Calcutta"/>
    <x v="36"/>
    <x v="0"/>
    <s v="Direct"/>
    <n v="28"/>
    <n v="28"/>
    <n v="608.19000000000005"/>
  </r>
  <r>
    <s v="Export"/>
    <s v="Southern Asia"/>
    <s v="India"/>
    <s v="Calcutta"/>
    <x v="52"/>
    <x v="0"/>
    <s v="Direct"/>
    <n v="3"/>
    <n v="4"/>
    <n v="65.947999999999993"/>
  </r>
  <r>
    <s v="Export"/>
    <s v="Southern Asia"/>
    <s v="India"/>
    <s v="Cochin"/>
    <x v="77"/>
    <x v="0"/>
    <s v="Direct"/>
    <n v="2"/>
    <n v="4"/>
    <n v="40.4"/>
  </r>
  <r>
    <s v="Export"/>
    <s v="Southern Asia"/>
    <s v="India"/>
    <s v="DADRI"/>
    <x v="3"/>
    <x v="0"/>
    <s v="Direct"/>
    <n v="2"/>
    <n v="2"/>
    <n v="54.2"/>
  </r>
  <r>
    <s v="Export"/>
    <s v="Southern Asia"/>
    <s v="India"/>
    <s v="Ennore"/>
    <x v="22"/>
    <x v="0"/>
    <s v="Direct"/>
    <n v="3"/>
    <n v="6"/>
    <n v="70.8"/>
  </r>
  <r>
    <s v="Export"/>
    <s v="Southern Asia"/>
    <s v="India"/>
    <s v="Ennore"/>
    <x v="16"/>
    <x v="0"/>
    <s v="Direct"/>
    <n v="1"/>
    <n v="2"/>
    <n v="3.3403"/>
  </r>
  <r>
    <s v="Export"/>
    <s v="Southern Asia"/>
    <s v="India"/>
    <s v="Ennore"/>
    <x v="37"/>
    <x v="0"/>
    <s v="Direct"/>
    <n v="1"/>
    <n v="1"/>
    <n v="10.72"/>
  </r>
  <r>
    <s v="Export"/>
    <s v="Southern Asia"/>
    <s v="India"/>
    <s v="Ennore"/>
    <x v="9"/>
    <x v="0"/>
    <s v="Direct"/>
    <n v="38"/>
    <n v="76"/>
    <n v="936.45"/>
  </r>
  <r>
    <s v="Export"/>
    <s v="Southern Asia"/>
    <s v="India"/>
    <s v="Ennore"/>
    <x v="6"/>
    <x v="0"/>
    <s v="Direct"/>
    <n v="49"/>
    <n v="58"/>
    <n v="1157.9197999999999"/>
  </r>
  <r>
    <s v="Export"/>
    <s v="Southern Asia"/>
    <s v="India"/>
    <s v="Haldia"/>
    <x v="9"/>
    <x v="0"/>
    <s v="Direct"/>
    <n v="5"/>
    <n v="10"/>
    <n v="123.99"/>
  </r>
  <r>
    <s v="Export"/>
    <s v="Southern Asia"/>
    <s v="India"/>
    <s v="Hydrabad"/>
    <x v="50"/>
    <x v="0"/>
    <s v="Direct"/>
    <n v="1"/>
    <n v="2"/>
    <n v="19.756"/>
  </r>
  <r>
    <s v="Export"/>
    <s v="Southern Asia"/>
    <s v="India"/>
    <s v="India - Other"/>
    <x v="3"/>
    <x v="0"/>
    <s v="Direct"/>
    <n v="1"/>
    <n v="1"/>
    <n v="27.18"/>
  </r>
  <r>
    <s v="Export"/>
    <s v="Southern Asia"/>
    <s v="India"/>
    <s v="India - Other"/>
    <x v="50"/>
    <x v="0"/>
    <s v="Direct"/>
    <n v="1"/>
    <n v="2"/>
    <n v="19.706"/>
  </r>
  <r>
    <s v="Export"/>
    <s v="Southern Asia"/>
    <s v="India"/>
    <s v="India - Other"/>
    <x v="51"/>
    <x v="0"/>
    <s v="Direct"/>
    <n v="64"/>
    <n v="64"/>
    <n v="1180.4100000000001"/>
  </r>
  <r>
    <s v="Export"/>
    <s v="Southern Asia"/>
    <s v="India"/>
    <s v="India - Other"/>
    <x v="77"/>
    <x v="0"/>
    <s v="Direct"/>
    <n v="2"/>
    <n v="4"/>
    <n v="40.35"/>
  </r>
  <r>
    <s v="Export"/>
    <s v="Southern Asia"/>
    <s v="India"/>
    <s v="Jawaharlal Nehru"/>
    <x v="25"/>
    <x v="0"/>
    <s v="Direct"/>
    <n v="4"/>
    <n v="8"/>
    <n v="96.03"/>
  </r>
  <r>
    <s v="Export"/>
    <s v="Southern Asia"/>
    <s v="India"/>
    <s v="Jawaharlal Nehru"/>
    <x v="2"/>
    <x v="0"/>
    <s v="Direct"/>
    <n v="1"/>
    <n v="2"/>
    <n v="3.9"/>
  </r>
  <r>
    <s v="Export"/>
    <s v="Southern Asia"/>
    <s v="India"/>
    <s v="Jawaharlal Nehru"/>
    <x v="42"/>
    <x v="0"/>
    <s v="Direct"/>
    <n v="1"/>
    <n v="2"/>
    <n v="17.850000000000001"/>
  </r>
  <r>
    <s v="Export"/>
    <s v="Southern Asia"/>
    <s v="India"/>
    <s v="Kakinada"/>
    <x v="33"/>
    <x v="2"/>
    <s v="Direct"/>
    <n v="6"/>
    <n v="0"/>
    <n v="143000"/>
  </r>
  <r>
    <s v="Export"/>
    <s v="Southern Asia"/>
    <s v="India"/>
    <s v="Ludhiana"/>
    <x v="61"/>
    <x v="0"/>
    <s v="Direct"/>
    <n v="1"/>
    <n v="1"/>
    <n v="20"/>
  </r>
  <r>
    <s v="Export"/>
    <s v="Southern Asia"/>
    <s v="India"/>
    <s v="Mundra"/>
    <x v="17"/>
    <x v="0"/>
    <s v="Direct"/>
    <n v="1"/>
    <n v="2"/>
    <n v="18"/>
  </r>
  <r>
    <s v="Export"/>
    <s v="Southern Asia"/>
    <s v="India"/>
    <s v="Mundra"/>
    <x v="44"/>
    <x v="0"/>
    <s v="Direct"/>
    <n v="164"/>
    <n v="164"/>
    <n v="4337.1350000000002"/>
  </r>
  <r>
    <s v="Export"/>
    <s v="Southern Asia"/>
    <s v="India"/>
    <s v="Palwal ICD"/>
    <x v="6"/>
    <x v="0"/>
    <s v="Direct"/>
    <n v="5"/>
    <n v="10"/>
    <n v="109.36"/>
  </r>
  <r>
    <s v="Export"/>
    <s v="Southern Asia"/>
    <s v="India"/>
    <s v="Tuticorin"/>
    <x v="6"/>
    <x v="0"/>
    <s v="Direct"/>
    <n v="3"/>
    <n v="6"/>
    <n v="49.97"/>
  </r>
  <r>
    <s v="Export"/>
    <s v="Southern Asia"/>
    <s v="India"/>
    <s v="Vadodara"/>
    <x v="38"/>
    <x v="0"/>
    <s v="Direct"/>
    <n v="5"/>
    <n v="5"/>
    <n v="146.54"/>
  </r>
  <r>
    <s v="Export"/>
    <s v="Southern Asia"/>
    <s v="Myanmar"/>
    <s v="Rangoon"/>
    <x v="69"/>
    <x v="2"/>
    <s v="Direct"/>
    <n v="3"/>
    <n v="0"/>
    <n v="25923"/>
  </r>
  <r>
    <s v="Export"/>
    <s v="Southern Asia"/>
    <s v="Pakistan"/>
    <s v="Karachi"/>
    <x v="54"/>
    <x v="0"/>
    <s v="Direct"/>
    <n v="1"/>
    <n v="2"/>
    <n v="21.2"/>
  </r>
  <r>
    <s v="Export"/>
    <s v="Southern Asia"/>
    <s v="Pakistan"/>
    <s v="Karachi"/>
    <x v="10"/>
    <x v="1"/>
    <s v="Direct"/>
    <n v="1"/>
    <n v="0"/>
    <n v="2.8"/>
  </r>
  <r>
    <s v="Export"/>
    <s v="Southern Asia"/>
    <s v="Pakistan"/>
    <s v="Karachi"/>
    <x v="10"/>
    <x v="0"/>
    <s v="Direct"/>
    <n v="1"/>
    <n v="2"/>
    <n v="9.5"/>
  </r>
  <r>
    <s v="Export"/>
    <s v="Southern Asia"/>
    <s v="Pakistan"/>
    <s v="Karachi"/>
    <x v="0"/>
    <x v="0"/>
    <s v="Direct"/>
    <n v="1"/>
    <n v="2"/>
    <n v="12.7"/>
  </r>
  <r>
    <s v="Export"/>
    <s v="Southern Asia"/>
    <s v="Pakistan"/>
    <s v="Karachi"/>
    <x v="36"/>
    <x v="0"/>
    <s v="Direct"/>
    <n v="30"/>
    <n v="30"/>
    <n v="625.16"/>
  </r>
  <r>
    <s v="Export"/>
    <s v="Southern Asia"/>
    <s v="Pakistan"/>
    <s v="Muhammad Bin Qasim/Karachi"/>
    <x v="6"/>
    <x v="0"/>
    <s v="Direct"/>
    <n v="33"/>
    <n v="38"/>
    <n v="742.68200000000002"/>
  </r>
  <r>
    <s v="Export"/>
    <s v="Southern Asia"/>
    <s v="Pakistan"/>
    <s v="Muhammad Bin Qasim/Karachi"/>
    <x v="36"/>
    <x v="0"/>
    <s v="Direct"/>
    <n v="6"/>
    <n v="6"/>
    <n v="136.91"/>
  </r>
  <r>
    <s v="Export"/>
    <s v="Southern Asia"/>
    <s v="Pakistan"/>
    <s v="Qasim International"/>
    <x v="70"/>
    <x v="0"/>
    <s v="Direct"/>
    <n v="60"/>
    <n v="60"/>
    <n v="1074.8696"/>
  </r>
  <r>
    <s v="Export"/>
    <s v="Southern Asia"/>
    <s v="Pakistan"/>
    <s v="Qasim International"/>
    <x v="6"/>
    <x v="0"/>
    <s v="Direct"/>
    <n v="23"/>
    <n v="25"/>
    <n v="560.66999999999996"/>
  </r>
  <r>
    <s v="Export"/>
    <s v="Southern Asia"/>
    <s v="Pakistan"/>
    <s v="Qasim International"/>
    <x v="4"/>
    <x v="0"/>
    <s v="Direct"/>
    <n v="1"/>
    <n v="1"/>
    <n v="25"/>
  </r>
  <r>
    <s v="Export"/>
    <s v="Southern Asia"/>
    <s v="Sri Lanka"/>
    <s v="Colombo"/>
    <x v="3"/>
    <x v="0"/>
    <s v="Direct"/>
    <n v="9"/>
    <n v="17"/>
    <n v="178.34700000000001"/>
  </r>
  <r>
    <s v="Export"/>
    <s v="Southern Asia"/>
    <s v="Sri Lanka"/>
    <s v="Colombo"/>
    <x v="51"/>
    <x v="0"/>
    <s v="Direct"/>
    <n v="106"/>
    <n v="212"/>
    <n v="2823.3"/>
  </r>
  <r>
    <s v="Export"/>
    <s v="U.S.A."/>
    <s v="United States Of America"/>
    <s v="Baltimore"/>
    <x v="45"/>
    <x v="0"/>
    <s v="Direct"/>
    <n v="9"/>
    <n v="9"/>
    <n v="164.36"/>
  </r>
  <r>
    <s v="Export"/>
    <s v="U.S.A."/>
    <s v="United States Of America"/>
    <s v="Boston"/>
    <x v="37"/>
    <x v="0"/>
    <s v="Direct"/>
    <n v="2"/>
    <n v="2"/>
    <n v="40.0015"/>
  </r>
  <r>
    <s v="Export"/>
    <s v="U.S.A."/>
    <s v="United States Of America"/>
    <s v="Chicago"/>
    <x v="55"/>
    <x v="0"/>
    <s v="Direct"/>
    <n v="1"/>
    <n v="1"/>
    <n v="13.74"/>
  </r>
  <r>
    <s v="Export"/>
    <s v="U.S.A."/>
    <s v="United States Of America"/>
    <s v="Chicago"/>
    <x v="12"/>
    <x v="0"/>
    <s v="Direct"/>
    <n v="4"/>
    <n v="8"/>
    <n v="48.66"/>
  </r>
  <r>
    <s v="Export"/>
    <s v="U.S.A."/>
    <s v="United States Of America"/>
    <s v="Columbus"/>
    <x v="3"/>
    <x v="0"/>
    <s v="Direct"/>
    <n v="11"/>
    <n v="22"/>
    <n v="214.166"/>
  </r>
  <r>
    <s v="Export"/>
    <s v="U.S.A."/>
    <s v="United States Of America"/>
    <s v="Detroit"/>
    <x v="15"/>
    <x v="0"/>
    <s v="Direct"/>
    <n v="1"/>
    <n v="1"/>
    <n v="14.648999999999999"/>
  </r>
  <r>
    <s v="Export"/>
    <s v="U.S.A."/>
    <s v="United States Of America"/>
    <s v="Galveston"/>
    <x v="2"/>
    <x v="1"/>
    <s v="Direct"/>
    <n v="6"/>
    <n v="0"/>
    <n v="92.8"/>
  </r>
  <r>
    <s v="Export"/>
    <s v="U.S.A."/>
    <s v="United States Of America"/>
    <s v="Houston"/>
    <x v="14"/>
    <x v="0"/>
    <s v="Direct"/>
    <n v="5"/>
    <n v="5"/>
    <n v="83.943100000000001"/>
  </r>
  <r>
    <s v="Export"/>
    <s v="U.S.A."/>
    <s v="United States Of America"/>
    <s v="Houston"/>
    <x v="17"/>
    <x v="0"/>
    <s v="Direct"/>
    <n v="26"/>
    <n v="48"/>
    <n v="432.60700000000003"/>
  </r>
  <r>
    <s v="Export"/>
    <s v="U.S.A."/>
    <s v="United States Of America"/>
    <s v="Houston"/>
    <x v="37"/>
    <x v="0"/>
    <s v="Direct"/>
    <n v="1"/>
    <n v="1"/>
    <n v="20.041499999999999"/>
  </r>
  <r>
    <s v="Export"/>
    <s v="U.S.A."/>
    <s v="United States Of America"/>
    <s v="Houston"/>
    <x v="7"/>
    <x v="0"/>
    <s v="Direct"/>
    <n v="7"/>
    <n v="9"/>
    <n v="37.482999999999997"/>
  </r>
  <r>
    <s v="Export"/>
    <s v="U.S.A."/>
    <s v="United States Of America"/>
    <s v="Jacksonville"/>
    <x v="3"/>
    <x v="0"/>
    <s v="Direct"/>
    <n v="12"/>
    <n v="24"/>
    <n v="238.76400000000001"/>
  </r>
  <r>
    <s v="Export"/>
    <s v="U.S.A."/>
    <s v="United States Of America"/>
    <s v="Long Beach"/>
    <x v="18"/>
    <x v="0"/>
    <s v="Direct"/>
    <n v="1"/>
    <n v="2"/>
    <n v="8"/>
  </r>
  <r>
    <s v="Export"/>
    <s v="U.S.A."/>
    <s v="United States Of America"/>
    <s v="Long Beach"/>
    <x v="42"/>
    <x v="0"/>
    <s v="Direct"/>
    <n v="21"/>
    <n v="21"/>
    <n v="372.5"/>
  </r>
  <r>
    <s v="Export"/>
    <s v="U.S.A."/>
    <s v="United States Of America"/>
    <s v="Long Beach"/>
    <x v="4"/>
    <x v="0"/>
    <s v="Direct"/>
    <n v="9"/>
    <n v="13"/>
    <n v="164.52"/>
  </r>
  <r>
    <s v="Export"/>
    <s v="U.S.A."/>
    <s v="United States Of America"/>
    <s v="Los Angeles"/>
    <x v="14"/>
    <x v="0"/>
    <s v="Direct"/>
    <n v="2"/>
    <n v="4"/>
    <n v="57.232999999999997"/>
  </r>
  <r>
    <s v="Export"/>
    <s v="U.S.A."/>
    <s v="United States Of America"/>
    <s v="Los Angeles"/>
    <x v="7"/>
    <x v="0"/>
    <s v="Direct"/>
    <n v="2"/>
    <n v="4"/>
    <n v="6.7240000000000002"/>
  </r>
  <r>
    <s v="Import"/>
    <s v="Australia"/>
    <s v="Australia"/>
    <s v="Brisbane"/>
    <x v="17"/>
    <x v="1"/>
    <s v="Direct"/>
    <n v="1"/>
    <n v="0"/>
    <n v="19.277999999999999"/>
  </r>
  <r>
    <s v="Import"/>
    <s v="Australia"/>
    <s v="Australia"/>
    <s v="Brisbane"/>
    <x v="17"/>
    <x v="0"/>
    <s v="Direct"/>
    <n v="25"/>
    <n v="45"/>
    <n v="256.54000000000002"/>
  </r>
  <r>
    <s v="Import"/>
    <s v="Australia"/>
    <s v="Australia"/>
    <s v="Brisbane"/>
    <x v="18"/>
    <x v="0"/>
    <s v="Direct"/>
    <n v="4"/>
    <n v="5"/>
    <n v="78.399900000000002"/>
  </r>
  <r>
    <s v="Import"/>
    <s v="Australia"/>
    <s v="Australia"/>
    <s v="Brisbane"/>
    <x v="92"/>
    <x v="1"/>
    <s v="Direct"/>
    <n v="83"/>
    <n v="0"/>
    <n v="158.44399999999999"/>
  </r>
  <r>
    <s v="Import"/>
    <s v="Australia"/>
    <s v="Australia"/>
    <s v="Brisbane"/>
    <x v="42"/>
    <x v="0"/>
    <s v="Direct"/>
    <n v="50"/>
    <n v="50"/>
    <n v="1204.6210000000001"/>
  </r>
  <r>
    <s v="Import"/>
    <s v="Australia"/>
    <s v="Australia"/>
    <s v="Brisbane"/>
    <x v="38"/>
    <x v="0"/>
    <s v="Direct"/>
    <n v="190"/>
    <n v="191"/>
    <n v="4051.81"/>
  </r>
  <r>
    <s v="Import"/>
    <s v="Australia"/>
    <s v="Australia"/>
    <s v="Brisbane"/>
    <x v="12"/>
    <x v="1"/>
    <s v="Direct"/>
    <n v="338"/>
    <n v="0"/>
    <n v="1083.4159999999999"/>
  </r>
  <r>
    <s v="Import"/>
    <s v="Australia"/>
    <s v="Australia"/>
    <s v="Brisbane"/>
    <x v="12"/>
    <x v="0"/>
    <s v="Direct"/>
    <n v="28"/>
    <n v="53"/>
    <n v="161.82599999999999"/>
  </r>
  <r>
    <s v="Import"/>
    <s v="Australia"/>
    <s v="Australia"/>
    <s v="Brisbane"/>
    <x v="23"/>
    <x v="0"/>
    <s v="Direct"/>
    <n v="117"/>
    <n v="165"/>
    <n v="2300.7325000000001"/>
  </r>
  <r>
    <s v="Import"/>
    <s v="Australia"/>
    <s v="Australia"/>
    <s v="Brisbane"/>
    <x v="93"/>
    <x v="0"/>
    <s v="Direct"/>
    <n v="2"/>
    <n v="2"/>
    <n v="49.54"/>
  </r>
  <r>
    <s v="Import"/>
    <s v="Australia"/>
    <s v="Australia"/>
    <s v="Brisbane"/>
    <x v="89"/>
    <x v="0"/>
    <s v="Direct"/>
    <n v="7"/>
    <n v="14"/>
    <n v="146.458"/>
  </r>
  <r>
    <s v="Import"/>
    <s v="Australia"/>
    <s v="Australia"/>
    <s v="Brisbane"/>
    <x v="11"/>
    <x v="0"/>
    <s v="Direct"/>
    <n v="3"/>
    <n v="3"/>
    <n v="24.754999999999999"/>
  </r>
  <r>
    <s v="Import"/>
    <s v="Australia"/>
    <s v="Australia"/>
    <s v="Melbourne"/>
    <x v="64"/>
    <x v="0"/>
    <s v="Direct"/>
    <n v="301"/>
    <n v="602"/>
    <n v="6517.4898000000003"/>
  </r>
  <r>
    <s v="Import"/>
    <s v="Australia"/>
    <s v="Australia"/>
    <s v="Melbourne"/>
    <x v="86"/>
    <x v="0"/>
    <s v="Direct"/>
    <n v="18"/>
    <n v="18"/>
    <n v="421.60019999999997"/>
  </r>
  <r>
    <s v="Import"/>
    <s v="Australia"/>
    <s v="Australia"/>
    <s v="Melbourne"/>
    <x v="27"/>
    <x v="0"/>
    <s v="Direct"/>
    <n v="85"/>
    <n v="167"/>
    <n v="1484.5503000000001"/>
  </r>
  <r>
    <s v="Import"/>
    <s v="Australia"/>
    <s v="Australia"/>
    <s v="Melbourne"/>
    <x v="43"/>
    <x v="0"/>
    <s v="Direct"/>
    <n v="8"/>
    <n v="16"/>
    <n v="193.35"/>
  </r>
  <r>
    <s v="Import"/>
    <s v="Australia"/>
    <s v="Australia"/>
    <s v="Melbourne"/>
    <x v="14"/>
    <x v="0"/>
    <s v="Transhipment"/>
    <n v="1"/>
    <n v="2"/>
    <n v="23"/>
  </r>
  <r>
    <s v="Import"/>
    <s v="Australia"/>
    <s v="Australia"/>
    <s v="Melbourne"/>
    <x v="57"/>
    <x v="1"/>
    <s v="Direct"/>
    <n v="23"/>
    <n v="0"/>
    <n v="581.20000000000005"/>
  </r>
  <r>
    <s v="Import"/>
    <s v="Australia"/>
    <s v="Australia"/>
    <s v="Melbourne"/>
    <x v="57"/>
    <x v="0"/>
    <s v="Direct"/>
    <n v="71"/>
    <n v="71"/>
    <n v="1634.674"/>
  </r>
  <r>
    <s v="Import"/>
    <s v="Australia"/>
    <s v="Australia"/>
    <s v="Melbourne"/>
    <x v="16"/>
    <x v="0"/>
    <s v="Direct"/>
    <n v="3"/>
    <n v="6"/>
    <n v="37.064"/>
  </r>
  <r>
    <s v="Import"/>
    <s v="Australia"/>
    <s v="Australia"/>
    <s v="Melbourne"/>
    <x v="46"/>
    <x v="1"/>
    <s v="Direct"/>
    <n v="653"/>
    <n v="0"/>
    <n v="698.57100000000003"/>
  </r>
  <r>
    <s v="Import"/>
    <s v="Australia"/>
    <s v="Australia"/>
    <s v="Melbourne"/>
    <x v="46"/>
    <x v="0"/>
    <s v="Direct"/>
    <n v="425"/>
    <n v="491"/>
    <n v="10413.129000000001"/>
  </r>
  <r>
    <s v="Import"/>
    <s v="Australia"/>
    <s v="Australia"/>
    <s v="Melbourne"/>
    <x v="53"/>
    <x v="0"/>
    <s v="Direct"/>
    <n v="4"/>
    <n v="8"/>
    <n v="89.812899999999999"/>
  </r>
  <r>
    <s v="Import"/>
    <s v="Australia"/>
    <s v="Australia"/>
    <s v="Melbourne"/>
    <x v="10"/>
    <x v="1"/>
    <s v="Direct"/>
    <n v="3338"/>
    <n v="0"/>
    <n v="5803.2330000000002"/>
  </r>
  <r>
    <s v="Import"/>
    <s v="Australia"/>
    <s v="Australia"/>
    <s v="Melbourne"/>
    <x v="37"/>
    <x v="0"/>
    <s v="Direct"/>
    <n v="58"/>
    <n v="114"/>
    <n v="1381.1842999999999"/>
  </r>
  <r>
    <s v="Import"/>
    <s v="Australia"/>
    <s v="Australia"/>
    <s v="Melbourne"/>
    <x v="31"/>
    <x v="0"/>
    <s v="Direct"/>
    <n v="8"/>
    <n v="10"/>
    <n v="137.98099999999999"/>
  </r>
  <r>
    <s v="Import"/>
    <s v="Australia"/>
    <s v="Australia"/>
    <s v="Melbourne"/>
    <x v="23"/>
    <x v="2"/>
    <s v="Direct"/>
    <n v="1"/>
    <n v="0"/>
    <n v="1750.876"/>
  </r>
  <r>
    <s v="Import"/>
    <s v="Australia"/>
    <s v="Australia"/>
    <s v="Melbourne"/>
    <x v="91"/>
    <x v="0"/>
    <s v="Direct"/>
    <n v="172"/>
    <n v="230"/>
    <n v="3983.27"/>
  </r>
  <r>
    <s v="Import"/>
    <s v="Australia"/>
    <s v="Australia"/>
    <s v="Melbourne"/>
    <x v="63"/>
    <x v="0"/>
    <s v="Direct"/>
    <n v="2"/>
    <n v="2"/>
    <n v="54.74"/>
  </r>
  <r>
    <s v="Import"/>
    <s v="Australia"/>
    <s v="Australia"/>
    <s v="Melbourne"/>
    <x v="20"/>
    <x v="0"/>
    <s v="Direct"/>
    <n v="33"/>
    <n v="66"/>
    <n v="397.83819999999997"/>
  </r>
  <r>
    <s v="Import"/>
    <s v="Australia"/>
    <s v="Australia"/>
    <s v="Melbourne"/>
    <x v="4"/>
    <x v="0"/>
    <s v="Direct"/>
    <n v="86"/>
    <n v="150"/>
    <n v="1312.4899"/>
  </r>
  <r>
    <s v="Import"/>
    <s v="Australia"/>
    <s v="Australia"/>
    <s v="Port Kembla"/>
    <x v="46"/>
    <x v="0"/>
    <s v="Direct"/>
    <n v="13"/>
    <n v="13"/>
    <n v="310.16300000000001"/>
  </r>
  <r>
    <s v="Export"/>
    <s v="U.S.A."/>
    <s v="United States Of America"/>
    <s v="Miami"/>
    <x v="14"/>
    <x v="0"/>
    <s v="Direct"/>
    <n v="1"/>
    <n v="1"/>
    <n v="13.777200000000001"/>
  </r>
  <r>
    <s v="Export"/>
    <s v="U.S.A."/>
    <s v="United States Of America"/>
    <s v="New Orleans"/>
    <x v="11"/>
    <x v="0"/>
    <s v="Direct"/>
    <n v="5"/>
    <n v="10"/>
    <n v="81.888999999999996"/>
  </r>
  <r>
    <s v="Export"/>
    <s v="U.S.A."/>
    <s v="United States Of America"/>
    <s v="New York"/>
    <x v="7"/>
    <x v="0"/>
    <s v="Direct"/>
    <n v="1"/>
    <n v="1"/>
    <n v="3.9"/>
  </r>
  <r>
    <s v="Export"/>
    <s v="U.S.A."/>
    <s v="United States Of America"/>
    <s v="New York"/>
    <x v="9"/>
    <x v="0"/>
    <s v="Direct"/>
    <n v="3"/>
    <n v="6"/>
    <n v="37.475000000000001"/>
  </r>
  <r>
    <s v="Export"/>
    <s v="U.S.A."/>
    <s v="United States Of America"/>
    <s v="New York"/>
    <x v="39"/>
    <x v="0"/>
    <s v="Direct"/>
    <n v="8"/>
    <n v="11"/>
    <n v="123.1229"/>
  </r>
  <r>
    <s v="Export"/>
    <s v="U.S.A."/>
    <s v="United States Of America"/>
    <s v="Norfolk"/>
    <x v="36"/>
    <x v="0"/>
    <s v="Direct"/>
    <n v="57"/>
    <n v="57"/>
    <n v="1169.44"/>
  </r>
  <r>
    <s v="Export"/>
    <s v="U.S.A."/>
    <s v="United States Of America"/>
    <s v="Oakland"/>
    <x v="17"/>
    <x v="0"/>
    <s v="Direct"/>
    <n v="2"/>
    <n v="2"/>
    <n v="28.824999999999999"/>
  </r>
  <r>
    <s v="Export"/>
    <s v="U.S.A."/>
    <s v="United States Of America"/>
    <s v="Oakland"/>
    <x v="44"/>
    <x v="0"/>
    <s v="Direct"/>
    <n v="1"/>
    <n v="1"/>
    <n v="13.592000000000001"/>
  </r>
  <r>
    <s v="Export"/>
    <s v="U.S.A."/>
    <s v="United States Of America"/>
    <s v="Oakland"/>
    <x v="9"/>
    <x v="0"/>
    <s v="Direct"/>
    <n v="8"/>
    <n v="8"/>
    <n v="157.745"/>
  </r>
  <r>
    <s v="Export"/>
    <s v="U.S.A."/>
    <s v="United States Of America"/>
    <s v="Seattle"/>
    <x v="14"/>
    <x v="0"/>
    <s v="Direct"/>
    <n v="3"/>
    <n v="3"/>
    <n v="55.459600000000002"/>
  </r>
  <r>
    <s v="Export"/>
    <s v="U.S.A."/>
    <s v="United States Of America"/>
    <s v="Seattle"/>
    <x v="2"/>
    <x v="0"/>
    <s v="Direct"/>
    <n v="4"/>
    <n v="6"/>
    <n v="21.222000000000001"/>
  </r>
  <r>
    <s v="Export"/>
    <s v="U.S.A."/>
    <s v="United States Of America"/>
    <s v="USA - other"/>
    <x v="37"/>
    <x v="0"/>
    <s v="Direct"/>
    <n v="1"/>
    <n v="2"/>
    <n v="19.100000000000001"/>
  </r>
  <r>
    <s v="Export"/>
    <s v="U.S.A."/>
    <s v="United States Of America"/>
    <s v="USA - other"/>
    <x v="7"/>
    <x v="0"/>
    <s v="Direct"/>
    <n v="1"/>
    <n v="1"/>
    <n v="3.4"/>
  </r>
  <r>
    <s v="Export"/>
    <s v="United Kingdom and Ireland"/>
    <s v="Ireland"/>
    <s v="Cork"/>
    <x v="3"/>
    <x v="0"/>
    <s v="Direct"/>
    <n v="1"/>
    <n v="1"/>
    <n v="18.922999999999998"/>
  </r>
  <r>
    <s v="Export"/>
    <s v="United Kingdom and Ireland"/>
    <s v="United Kingdom"/>
    <s v="EXETER"/>
    <x v="3"/>
    <x v="0"/>
    <s v="Direct"/>
    <n v="1"/>
    <n v="1"/>
    <n v="10.987"/>
  </r>
  <r>
    <s v="Export"/>
    <s v="United Kingdom and Ireland"/>
    <s v="United Kingdom"/>
    <s v="EXETER"/>
    <x v="15"/>
    <x v="0"/>
    <s v="Direct"/>
    <n v="2"/>
    <n v="2"/>
    <n v="24.491"/>
  </r>
  <r>
    <s v="Export"/>
    <s v="United Kingdom and Ireland"/>
    <s v="United Kingdom"/>
    <s v="Felixstowe"/>
    <x v="2"/>
    <x v="0"/>
    <s v="Direct"/>
    <n v="3"/>
    <n v="5"/>
    <n v="38.822000000000003"/>
  </r>
  <r>
    <s v="Export"/>
    <s v="United Kingdom and Ireland"/>
    <s v="United Kingdom"/>
    <s v="Felixstowe"/>
    <x v="18"/>
    <x v="0"/>
    <s v="Direct"/>
    <n v="1"/>
    <n v="2"/>
    <n v="11.63"/>
  </r>
  <r>
    <s v="Export"/>
    <s v="United Kingdom and Ireland"/>
    <s v="United Kingdom"/>
    <s v="Felixstowe"/>
    <x v="7"/>
    <x v="0"/>
    <s v="Direct"/>
    <n v="3"/>
    <n v="5"/>
    <n v="22.256"/>
  </r>
  <r>
    <s v="Export"/>
    <s v="United Kingdom and Ireland"/>
    <s v="United Kingdom"/>
    <s v="Felixstowe"/>
    <x v="15"/>
    <x v="0"/>
    <s v="Direct"/>
    <n v="4"/>
    <n v="4"/>
    <n v="50.262999999999998"/>
  </r>
  <r>
    <s v="Export"/>
    <s v="United Kingdom and Ireland"/>
    <s v="United Kingdom"/>
    <s v="London Gateway Port"/>
    <x v="3"/>
    <x v="0"/>
    <s v="Direct"/>
    <n v="13"/>
    <n v="26"/>
    <n v="237.666"/>
  </r>
  <r>
    <s v="Export"/>
    <s v="United Kingdom and Ireland"/>
    <s v="United Kingdom"/>
    <s v="London Gateway Port"/>
    <x v="11"/>
    <x v="0"/>
    <s v="Direct"/>
    <n v="1"/>
    <n v="2"/>
    <n v="16.190000000000001"/>
  </r>
  <r>
    <s v="Export"/>
    <s v="United Kingdom and Ireland"/>
    <s v="United Kingdom"/>
    <s v="Rotherham"/>
    <x v="15"/>
    <x v="0"/>
    <s v="Direct"/>
    <n v="1"/>
    <n v="1"/>
    <n v="14.976000000000001"/>
  </r>
  <r>
    <s v="Export"/>
    <s v="United Kingdom and Ireland"/>
    <s v="United Kingdom"/>
    <s v="SHEFFIELD"/>
    <x v="42"/>
    <x v="0"/>
    <s v="Direct"/>
    <n v="6"/>
    <n v="6"/>
    <n v="112.438"/>
  </r>
  <r>
    <s v="Export"/>
    <s v="United Kingdom and Ireland"/>
    <s v="United Kingdom"/>
    <s v="Southampton"/>
    <x v="14"/>
    <x v="0"/>
    <s v="Direct"/>
    <n v="1"/>
    <n v="1"/>
    <n v="16.075399999999998"/>
  </r>
  <r>
    <s v="Export"/>
    <s v="United Kingdom and Ireland"/>
    <s v="United Kingdom"/>
    <s v="Southampton"/>
    <x v="2"/>
    <x v="0"/>
    <s v="Direct"/>
    <n v="4"/>
    <n v="7"/>
    <n v="46.22"/>
  </r>
  <r>
    <s v="Export"/>
    <s v="West Indies"/>
    <s v="Dominican Republic"/>
    <s v="Caucedo"/>
    <x v="2"/>
    <x v="0"/>
    <s v="Direct"/>
    <n v="2"/>
    <n v="4"/>
    <n v="13.49"/>
  </r>
  <r>
    <s v="Export"/>
    <s v="South-East Asia"/>
    <s v="Malaysia"/>
    <s v="Penang"/>
    <x v="6"/>
    <x v="0"/>
    <s v="Direct"/>
    <n v="16"/>
    <n v="17"/>
    <n v="318.57"/>
  </r>
  <r>
    <s v="Export"/>
    <s v="South-East Asia"/>
    <s v="Malaysia"/>
    <s v="Port Klang"/>
    <x v="46"/>
    <x v="0"/>
    <s v="Direct"/>
    <n v="0"/>
    <n v="0"/>
    <n v="0.251"/>
  </r>
  <r>
    <s v="Export"/>
    <s v="South-East Asia"/>
    <s v="Malaysia"/>
    <s v="Port Klang"/>
    <x v="72"/>
    <x v="0"/>
    <s v="Direct"/>
    <n v="1"/>
    <n v="1"/>
    <n v="3.512"/>
  </r>
  <r>
    <s v="Export"/>
    <s v="South-East Asia"/>
    <s v="Malaysia"/>
    <s v="Port Klang"/>
    <x v="10"/>
    <x v="1"/>
    <s v="Direct"/>
    <n v="1"/>
    <n v="0"/>
    <n v="1.5"/>
  </r>
  <r>
    <s v="Export"/>
    <s v="South-East Asia"/>
    <s v="Malaysia"/>
    <s v="Port Klang"/>
    <x v="51"/>
    <x v="0"/>
    <s v="Direct"/>
    <n v="1"/>
    <n v="1"/>
    <n v="20.41"/>
  </r>
  <r>
    <s v="Export"/>
    <s v="South-East Asia"/>
    <s v="Malaysia"/>
    <s v="Port Klang"/>
    <x v="37"/>
    <x v="0"/>
    <s v="Direct"/>
    <n v="8"/>
    <n v="10"/>
    <n v="169.46"/>
  </r>
  <r>
    <s v="Export"/>
    <s v="South-East Asia"/>
    <s v="Malaysia"/>
    <s v="Port Klang"/>
    <x v="79"/>
    <x v="0"/>
    <s v="Direct"/>
    <n v="86"/>
    <n v="86"/>
    <n v="1690.1690000000001"/>
  </r>
  <r>
    <s v="Export"/>
    <s v="South-East Asia"/>
    <s v="Malaysia"/>
    <s v="Port Klang"/>
    <x v="23"/>
    <x v="0"/>
    <s v="Direct"/>
    <n v="23"/>
    <n v="23"/>
    <n v="500.839"/>
  </r>
  <r>
    <s v="Export"/>
    <s v="South-East Asia"/>
    <s v="Malaysia"/>
    <s v="Port Klang"/>
    <x v="4"/>
    <x v="0"/>
    <s v="Direct"/>
    <n v="7"/>
    <n v="12"/>
    <n v="122.548"/>
  </r>
  <r>
    <s v="Export"/>
    <s v="South-East Asia"/>
    <s v="Malaysia"/>
    <s v="Port Klang"/>
    <x v="77"/>
    <x v="0"/>
    <s v="Direct"/>
    <n v="69"/>
    <n v="138"/>
    <n v="1689.5260000000001"/>
  </r>
  <r>
    <s v="Export"/>
    <s v="South-East Asia"/>
    <s v="Malaysia"/>
    <s v="Tanjung Pelapas"/>
    <x v="4"/>
    <x v="0"/>
    <s v="Direct"/>
    <n v="5"/>
    <n v="10"/>
    <n v="137.523"/>
  </r>
  <r>
    <s v="Export"/>
    <s v="South-East Asia"/>
    <s v="Malaysia"/>
    <s v="Tanjung Pelapas"/>
    <x v="77"/>
    <x v="0"/>
    <s v="Direct"/>
    <n v="10"/>
    <n v="20"/>
    <n v="252.54"/>
  </r>
  <r>
    <s v="Export"/>
    <s v="South-East Asia"/>
    <s v="Malaysia"/>
    <s v="Westport - Port Klang"/>
    <x v="6"/>
    <x v="0"/>
    <s v="Direct"/>
    <n v="2"/>
    <n v="2"/>
    <n v="44.86"/>
  </r>
  <r>
    <s v="Export"/>
    <s v="South-East Asia"/>
    <s v="Philippines"/>
    <s v="Batangas"/>
    <x v="69"/>
    <x v="2"/>
    <s v="Direct"/>
    <n v="1"/>
    <n v="0"/>
    <n v="66000"/>
  </r>
  <r>
    <s v="Export"/>
    <s v="South-East Asia"/>
    <s v="Philippines"/>
    <s v="Cagayan De Oro"/>
    <x v="68"/>
    <x v="0"/>
    <s v="Direct"/>
    <n v="27"/>
    <n v="27"/>
    <n v="463.66"/>
  </r>
  <r>
    <s v="Export"/>
    <s v="South-East Asia"/>
    <s v="Philippines"/>
    <s v="Cebu"/>
    <x v="69"/>
    <x v="0"/>
    <s v="Direct"/>
    <n v="18"/>
    <n v="18"/>
    <n v="504.69"/>
  </r>
  <r>
    <s v="Export"/>
    <s v="South-East Asia"/>
    <s v="Philippines"/>
    <s v="Manila"/>
    <x v="3"/>
    <x v="0"/>
    <s v="Direct"/>
    <n v="5"/>
    <n v="5"/>
    <n v="106.122"/>
  </r>
  <r>
    <s v="Export"/>
    <s v="South-East Asia"/>
    <s v="Philippines"/>
    <s v="Manila"/>
    <x v="66"/>
    <x v="0"/>
    <s v="Direct"/>
    <n v="68"/>
    <n v="68"/>
    <n v="1716.5383999999999"/>
  </r>
  <r>
    <s v="Export"/>
    <s v="South-East Asia"/>
    <s v="Philippines"/>
    <s v="Manila"/>
    <x v="22"/>
    <x v="0"/>
    <s v="Direct"/>
    <n v="50"/>
    <n v="53"/>
    <n v="1330.415"/>
  </r>
  <r>
    <s v="Export"/>
    <s v="South-East Asia"/>
    <s v="Philippines"/>
    <s v="Manila"/>
    <x v="56"/>
    <x v="0"/>
    <s v="Direct"/>
    <n v="4"/>
    <n v="4"/>
    <n v="84.48"/>
  </r>
  <r>
    <s v="Export"/>
    <s v="South-East Asia"/>
    <s v="Philippines"/>
    <s v="Manila"/>
    <x v="17"/>
    <x v="0"/>
    <s v="Direct"/>
    <n v="3"/>
    <n v="4"/>
    <n v="26.745000000000001"/>
  </r>
  <r>
    <s v="Export"/>
    <s v="South-East Asia"/>
    <s v="Philippines"/>
    <s v="Manila"/>
    <x v="5"/>
    <x v="0"/>
    <s v="Direct"/>
    <n v="2"/>
    <n v="2"/>
    <n v="41.014000000000003"/>
  </r>
  <r>
    <s v="Export"/>
    <s v="South-East Asia"/>
    <s v="Singapore"/>
    <s v="Singapore"/>
    <x v="55"/>
    <x v="0"/>
    <s v="Direct"/>
    <n v="2"/>
    <n v="4"/>
    <n v="50.548999999999999"/>
  </r>
  <r>
    <s v="Export"/>
    <s v="South-East Asia"/>
    <s v="Singapore"/>
    <s v="Singapore"/>
    <x v="50"/>
    <x v="0"/>
    <s v="Direct"/>
    <n v="1"/>
    <n v="2"/>
    <n v="28.36"/>
  </r>
  <r>
    <s v="Export"/>
    <s v="South-East Asia"/>
    <s v="Singapore"/>
    <s v="Singapore"/>
    <x v="24"/>
    <x v="0"/>
    <s v="Direct"/>
    <n v="12551"/>
    <n v="19228"/>
    <n v="38598.355000000003"/>
  </r>
  <r>
    <s v="Export"/>
    <s v="South-East Asia"/>
    <s v="Singapore"/>
    <s v="Singapore"/>
    <x v="28"/>
    <x v="0"/>
    <s v="Direct"/>
    <n v="3"/>
    <n v="3"/>
    <n v="19.094999999999999"/>
  </r>
  <r>
    <s v="Export"/>
    <s v="South-East Asia"/>
    <s v="Singapore"/>
    <s v="Singapore"/>
    <x v="48"/>
    <x v="0"/>
    <s v="Direct"/>
    <n v="1"/>
    <n v="1"/>
    <n v="6.22"/>
  </r>
  <r>
    <s v="Export"/>
    <s v="South-East Asia"/>
    <s v="Singapore"/>
    <s v="Singapore"/>
    <x v="2"/>
    <x v="1"/>
    <s v="Direct"/>
    <n v="7"/>
    <n v="0"/>
    <n v="63.350999999999999"/>
  </r>
  <r>
    <s v="Export"/>
    <s v="South-East Asia"/>
    <s v="Singapore"/>
    <s v="Singapore"/>
    <x v="2"/>
    <x v="0"/>
    <s v="Direct"/>
    <n v="43"/>
    <n v="75"/>
    <n v="615.10699999999997"/>
  </r>
  <r>
    <s v="Export"/>
    <s v="South-East Asia"/>
    <s v="Singapore"/>
    <s v="Singapore"/>
    <x v="10"/>
    <x v="0"/>
    <s v="Direct"/>
    <n v="1"/>
    <n v="1"/>
    <n v="1.75"/>
  </r>
  <r>
    <s v="Export"/>
    <s v="South-East Asia"/>
    <s v="Singapore"/>
    <s v="Singapore"/>
    <x v="31"/>
    <x v="0"/>
    <s v="Direct"/>
    <n v="4"/>
    <n v="5"/>
    <n v="65.989999999999995"/>
  </r>
  <r>
    <s v="Export"/>
    <s v="West Indies"/>
    <s v="Puerto Rico"/>
    <s v="San Juan"/>
    <x v="17"/>
    <x v="0"/>
    <s v="Direct"/>
    <n v="1"/>
    <n v="2"/>
    <n v="7.8"/>
  </r>
  <r>
    <s v="Export"/>
    <s v="Western Europe"/>
    <s v="Belgium"/>
    <s v="Antwerp"/>
    <x v="3"/>
    <x v="0"/>
    <s v="Direct"/>
    <n v="26"/>
    <n v="52"/>
    <n v="505.43200000000002"/>
  </r>
  <r>
    <s v="Export"/>
    <s v="Western Europe"/>
    <s v="Belgium"/>
    <s v="Antwerp"/>
    <x v="22"/>
    <x v="0"/>
    <s v="Direct"/>
    <n v="17"/>
    <n v="17"/>
    <n v="447.49990000000003"/>
  </r>
  <r>
    <s v="Export"/>
    <s v="Western Europe"/>
    <s v="France"/>
    <s v="Le Havre"/>
    <x v="17"/>
    <x v="0"/>
    <s v="Direct"/>
    <n v="1"/>
    <n v="1"/>
    <n v="6.8"/>
  </r>
  <r>
    <s v="Export"/>
    <s v="Western Europe"/>
    <s v="France"/>
    <s v="Le Havre"/>
    <x v="7"/>
    <x v="0"/>
    <s v="Direct"/>
    <n v="4"/>
    <n v="4"/>
    <n v="9.9480000000000004"/>
  </r>
  <r>
    <s v="Export"/>
    <s v="Western Europe"/>
    <s v="France"/>
    <s v="Le Havre"/>
    <x v="39"/>
    <x v="0"/>
    <s v="Direct"/>
    <n v="1"/>
    <n v="1"/>
    <n v="10.696999999999999"/>
  </r>
  <r>
    <s v="Export"/>
    <s v="Western Europe"/>
    <s v="France"/>
    <s v="Rouen"/>
    <x v="3"/>
    <x v="0"/>
    <s v="Direct"/>
    <n v="15"/>
    <n v="30"/>
    <n v="336.7"/>
  </r>
  <r>
    <s v="Export"/>
    <s v="Western Europe"/>
    <s v="Germany, Federal Republic of"/>
    <s v="Bremerhaven"/>
    <x v="2"/>
    <x v="1"/>
    <s v="Direct"/>
    <n v="2"/>
    <n v="0"/>
    <n v="39.837000000000003"/>
  </r>
  <r>
    <s v="Export"/>
    <s v="Western Europe"/>
    <s v="Germany, Federal Republic of"/>
    <s v="Bremerhaven"/>
    <x v="44"/>
    <x v="0"/>
    <s v="Direct"/>
    <n v="8"/>
    <n v="8"/>
    <n v="210.91200000000001"/>
  </r>
  <r>
    <s v="Export"/>
    <s v="Western Europe"/>
    <s v="Germany, Federal Republic of"/>
    <s v="Bremerhaven"/>
    <x v="38"/>
    <x v="0"/>
    <s v="Direct"/>
    <n v="3"/>
    <n v="3"/>
    <n v="48.3"/>
  </r>
  <r>
    <s v="Export"/>
    <s v="Western Europe"/>
    <s v="Germany, Federal Republic of"/>
    <s v="Bremerhaven"/>
    <x v="7"/>
    <x v="0"/>
    <s v="Direct"/>
    <n v="3"/>
    <n v="3"/>
    <n v="9.9"/>
  </r>
  <r>
    <s v="Export"/>
    <s v="Western Europe"/>
    <s v="Germany, Federal Republic of"/>
    <s v="Hamburg"/>
    <x v="35"/>
    <x v="0"/>
    <s v="Direct"/>
    <n v="6"/>
    <n v="12"/>
    <n v="132.75"/>
  </r>
  <r>
    <s v="Export"/>
    <s v="Western Europe"/>
    <s v="Germany, Federal Republic of"/>
    <s v="Hamburg"/>
    <x v="3"/>
    <x v="0"/>
    <s v="Direct"/>
    <n v="35"/>
    <n v="68"/>
    <n v="690.43100000000004"/>
  </r>
  <r>
    <s v="Export"/>
    <s v="Western Europe"/>
    <s v="Germany, Federal Republic of"/>
    <s v="Hamburg"/>
    <x v="73"/>
    <x v="0"/>
    <s v="Direct"/>
    <n v="1"/>
    <n v="2"/>
    <n v="10.33"/>
  </r>
  <r>
    <s v="Export"/>
    <s v="Western Europe"/>
    <s v="Germany, Federal Republic of"/>
    <s v="Hamburg"/>
    <x v="82"/>
    <x v="0"/>
    <s v="Direct"/>
    <n v="0"/>
    <n v="0"/>
    <n v="1.0999999999999999E-2"/>
  </r>
  <r>
    <s v="Export"/>
    <s v="Western Europe"/>
    <s v="Germany, Federal Republic of"/>
    <s v="Hamburg"/>
    <x v="34"/>
    <x v="0"/>
    <s v="Direct"/>
    <n v="2"/>
    <n v="3"/>
    <n v="23.23"/>
  </r>
  <r>
    <s v="Export"/>
    <s v="Western Europe"/>
    <s v="Netherlands"/>
    <s v="Rotterdam"/>
    <x v="32"/>
    <x v="2"/>
    <s v="Direct"/>
    <n v="1"/>
    <n v="0"/>
    <n v="18000"/>
  </r>
  <r>
    <s v="Export"/>
    <s v="Western Europe"/>
    <s v="Netherlands"/>
    <s v="Rotterdam"/>
    <x v="17"/>
    <x v="0"/>
    <s v="Direct"/>
    <n v="1"/>
    <n v="1"/>
    <n v="7.2"/>
  </r>
  <r>
    <s v="Export"/>
    <s v="Western Europe"/>
    <s v="Netherlands"/>
    <s v="Rotterdam"/>
    <x v="42"/>
    <x v="0"/>
    <s v="Direct"/>
    <n v="27"/>
    <n v="27"/>
    <n v="635.78"/>
  </r>
  <r>
    <s v="Export"/>
    <s v="Western Europe"/>
    <s v="Netherlands"/>
    <s v="Rotterdam"/>
    <x v="6"/>
    <x v="0"/>
    <s v="Direct"/>
    <n v="24"/>
    <n v="41"/>
    <n v="493.47800000000001"/>
  </r>
  <r>
    <s v="Export"/>
    <s v="Western Europe"/>
    <s v="Netherlands"/>
    <s v="Rotterdam"/>
    <x v="4"/>
    <x v="0"/>
    <s v="Direct"/>
    <n v="3"/>
    <n v="3"/>
    <n v="3"/>
  </r>
  <r>
    <s v="Export"/>
    <s v="Western Europe"/>
    <s v="Portugal"/>
    <s v="Lisbon"/>
    <x v="7"/>
    <x v="0"/>
    <s v="Direct"/>
    <n v="1"/>
    <n v="1"/>
    <n v="4.6500000000000004"/>
  </r>
  <r>
    <s v="Export"/>
    <s v="Western Europe"/>
    <s v="Portugal"/>
    <s v="Lisbon"/>
    <x v="9"/>
    <x v="0"/>
    <s v="Direct"/>
    <n v="1"/>
    <n v="2"/>
    <n v="22.667999999999999"/>
  </r>
  <r>
    <s v="Export"/>
    <s v="Western Europe"/>
    <s v="Spain"/>
    <s v="Barcelona"/>
    <x v="8"/>
    <x v="1"/>
    <s v="Direct"/>
    <n v="1"/>
    <n v="0"/>
    <n v="18.850000000000001"/>
  </r>
  <r>
    <s v="Export"/>
    <s v="Western Europe"/>
    <s v="Spain"/>
    <s v="Castellon"/>
    <x v="45"/>
    <x v="0"/>
    <s v="Direct"/>
    <n v="20"/>
    <n v="20"/>
    <n v="404.8"/>
  </r>
  <r>
    <s v="Export"/>
    <s v="Western Europe"/>
    <s v="Spain"/>
    <s v="Valencia"/>
    <x v="24"/>
    <x v="0"/>
    <s v="Direct"/>
    <n v="11"/>
    <n v="22"/>
    <n v="44"/>
  </r>
  <r>
    <s v="Import"/>
    <s v="Africa"/>
    <s v="Egypt"/>
    <s v="Damietta "/>
    <x v="17"/>
    <x v="0"/>
    <s v="Direct"/>
    <n v="1"/>
    <n v="2"/>
    <n v="8.32"/>
  </r>
  <r>
    <s v="Import"/>
    <s v="Africa"/>
    <s v="Morocco"/>
    <s v="Casablanca"/>
    <x v="15"/>
    <x v="0"/>
    <s v="Direct"/>
    <n v="3"/>
    <n v="3"/>
    <n v="66.66"/>
  </r>
  <r>
    <s v="Import"/>
    <s v="Africa"/>
    <s v="Senegal"/>
    <s v="Dakar"/>
    <x v="44"/>
    <x v="0"/>
    <s v="Direct"/>
    <n v="5"/>
    <n v="5"/>
    <n v="110.11150000000001"/>
  </r>
  <r>
    <s v="Import"/>
    <s v="Africa"/>
    <s v="Senegal"/>
    <s v="Dakar"/>
    <x v="7"/>
    <x v="0"/>
    <s v="Direct"/>
    <n v="1"/>
    <n v="1"/>
    <n v="0.8"/>
  </r>
  <r>
    <s v="Import"/>
    <s v="East Asia"/>
    <s v="China"/>
    <s v="Nantong"/>
    <x v="11"/>
    <x v="0"/>
    <s v="Direct"/>
    <n v="32"/>
    <n v="39"/>
    <n v="589.23170000000005"/>
  </r>
  <r>
    <s v="Import"/>
    <s v="East Asia"/>
    <s v="China"/>
    <s v="Ningbo"/>
    <x v="29"/>
    <x v="0"/>
    <s v="Direct"/>
    <n v="87"/>
    <n v="159"/>
    <n v="638.24919999999997"/>
  </r>
  <r>
    <s v="Import"/>
    <s v="East Asia"/>
    <s v="China"/>
    <s v="Ningbo"/>
    <x v="3"/>
    <x v="0"/>
    <s v="Direct"/>
    <n v="88"/>
    <n v="90"/>
    <n v="1726.2068999999999"/>
  </r>
  <r>
    <s v="Import"/>
    <s v="East Asia"/>
    <s v="China"/>
    <s v="Ningbo"/>
    <x v="27"/>
    <x v="0"/>
    <s v="Direct"/>
    <n v="12"/>
    <n v="20"/>
    <n v="211.26349999999999"/>
  </r>
  <r>
    <s v="Import"/>
    <s v="East Asia"/>
    <s v="China"/>
    <s v="Ningbo"/>
    <x v="43"/>
    <x v="0"/>
    <s v="Direct"/>
    <n v="1"/>
    <n v="2"/>
    <n v="26.42"/>
  </r>
  <r>
    <s v="Import"/>
    <s v="East Asia"/>
    <s v="China"/>
    <s v="Ningbo"/>
    <x v="82"/>
    <x v="0"/>
    <s v="Direct"/>
    <n v="22"/>
    <n v="43"/>
    <n v="150.38290000000001"/>
  </r>
  <r>
    <s v="Import"/>
    <s v="East Asia"/>
    <s v="China"/>
    <s v="Ningbo"/>
    <x v="2"/>
    <x v="0"/>
    <s v="Direct"/>
    <n v="196"/>
    <n v="317"/>
    <n v="2228.2761"/>
  </r>
  <r>
    <s v="Import"/>
    <s v="East Asia"/>
    <s v="China"/>
    <s v="Ningbo"/>
    <x v="62"/>
    <x v="0"/>
    <s v="Direct"/>
    <n v="1"/>
    <n v="1"/>
    <n v="7.25"/>
  </r>
  <r>
    <s v="Import"/>
    <s v="East Asia"/>
    <s v="China"/>
    <s v="Ningbo"/>
    <x v="34"/>
    <x v="0"/>
    <s v="Direct"/>
    <n v="216"/>
    <n v="355"/>
    <n v="2160.8413999999998"/>
  </r>
  <r>
    <s v="Import"/>
    <s v="East Asia"/>
    <s v="China"/>
    <s v="Ningbo"/>
    <x v="11"/>
    <x v="0"/>
    <s v="Direct"/>
    <n v="268"/>
    <n v="447"/>
    <n v="1809.6225999999999"/>
  </r>
  <r>
    <s v="Import"/>
    <s v="East Asia"/>
    <s v="China"/>
    <s v="Ningbo"/>
    <x v="4"/>
    <x v="0"/>
    <s v="Transhipment"/>
    <n v="1"/>
    <n v="2"/>
    <n v="3.2930000000000001"/>
  </r>
  <r>
    <s v="Import"/>
    <s v="East Asia"/>
    <s v="China"/>
    <s v="Qingdao"/>
    <x v="64"/>
    <x v="0"/>
    <s v="Direct"/>
    <n v="1"/>
    <n v="1"/>
    <n v="20.474"/>
  </r>
  <r>
    <s v="Import"/>
    <s v="East Asia"/>
    <s v="China"/>
    <s v="Qingdao"/>
    <x v="16"/>
    <x v="0"/>
    <s v="Direct"/>
    <n v="61"/>
    <n v="112"/>
    <n v="481.13350000000003"/>
  </r>
  <r>
    <s v="Import"/>
    <s v="East Asia"/>
    <s v="China"/>
    <s v="Qingdao"/>
    <x v="17"/>
    <x v="0"/>
    <s v="Direct"/>
    <n v="209"/>
    <n v="298"/>
    <n v="3754.9877000000001"/>
  </r>
  <r>
    <s v="Import"/>
    <s v="East Asia"/>
    <s v="China"/>
    <s v="Qingdao"/>
    <x v="18"/>
    <x v="0"/>
    <s v="Direct"/>
    <n v="18"/>
    <n v="32"/>
    <n v="180.83869999999999"/>
  </r>
  <r>
    <s v="Import"/>
    <s v="East Asia"/>
    <s v="China"/>
    <s v="Qingdao"/>
    <x v="42"/>
    <x v="0"/>
    <s v="Direct"/>
    <n v="7"/>
    <n v="7"/>
    <n v="112.786"/>
  </r>
  <r>
    <s v="Import"/>
    <s v="East Asia"/>
    <s v="China"/>
    <s v="Qingdao"/>
    <x v="12"/>
    <x v="1"/>
    <s v="Direct"/>
    <n v="3"/>
    <n v="0"/>
    <n v="123"/>
  </r>
  <r>
    <s v="Import"/>
    <s v="East Asia"/>
    <s v="China"/>
    <s v="Qingdao"/>
    <x v="0"/>
    <x v="0"/>
    <s v="Direct"/>
    <n v="59"/>
    <n v="86"/>
    <n v="649.67880000000002"/>
  </r>
  <r>
    <s v="Import"/>
    <s v="East Asia"/>
    <s v="China"/>
    <s v="Qingdao"/>
    <x v="1"/>
    <x v="0"/>
    <s v="Direct"/>
    <n v="2"/>
    <n v="2"/>
    <n v="48.192"/>
  </r>
  <r>
    <s v="Import"/>
    <s v="East Asia"/>
    <s v="China"/>
    <s v="Qingdao"/>
    <x v="83"/>
    <x v="0"/>
    <s v="Direct"/>
    <n v="3"/>
    <n v="6"/>
    <n v="29.1"/>
  </r>
  <r>
    <s v="Import"/>
    <s v="East Asia"/>
    <s v="China"/>
    <s v="Qingdao"/>
    <x v="9"/>
    <x v="0"/>
    <s v="Direct"/>
    <n v="183"/>
    <n v="337"/>
    <n v="2457.5853999999999"/>
  </r>
  <r>
    <s v="Import"/>
    <s v="East Asia"/>
    <s v="China"/>
    <s v="Qingdao"/>
    <x v="20"/>
    <x v="0"/>
    <s v="Direct"/>
    <n v="19"/>
    <n v="28"/>
    <n v="145.81280000000001"/>
  </r>
  <r>
    <s v="Import"/>
    <s v="East Asia"/>
    <s v="China"/>
    <s v="Qingdao"/>
    <x v="4"/>
    <x v="0"/>
    <s v="Direct"/>
    <n v="37"/>
    <n v="56"/>
    <n v="483.1574"/>
  </r>
  <r>
    <s v="Import"/>
    <s v="East Asia"/>
    <s v="China"/>
    <s v="Qingdao Airport"/>
    <x v="35"/>
    <x v="0"/>
    <s v="Direct"/>
    <n v="13"/>
    <n v="15"/>
    <n v="271.7"/>
  </r>
  <r>
    <s v="Import"/>
    <s v="East Asia"/>
    <s v="China"/>
    <s v="Qingdao Airport"/>
    <x v="29"/>
    <x v="0"/>
    <s v="Direct"/>
    <n v="28"/>
    <n v="31"/>
    <n v="661.04899999999998"/>
  </r>
  <r>
    <s v="Import"/>
    <s v="East Asia"/>
    <s v="China"/>
    <s v="Qingdao Airport"/>
    <x v="3"/>
    <x v="0"/>
    <s v="Direct"/>
    <n v="151"/>
    <n v="157"/>
    <n v="3249.1115"/>
  </r>
  <r>
    <s v="Import"/>
    <s v="East Asia"/>
    <s v="China"/>
    <s v="Qingdao Airport"/>
    <x v="43"/>
    <x v="0"/>
    <s v="Direct"/>
    <n v="16"/>
    <n v="21"/>
    <n v="187.47630000000001"/>
  </r>
  <r>
    <s v="Import"/>
    <s v="East Asia"/>
    <s v="China"/>
    <s v="Qingdao Airport"/>
    <x v="82"/>
    <x v="0"/>
    <s v="Direct"/>
    <n v="3"/>
    <n v="5"/>
    <n v="35.549399999999999"/>
  </r>
  <r>
    <s v="Import"/>
    <s v="East Asia"/>
    <s v="China"/>
    <s v="Qingdao Airport"/>
    <x v="56"/>
    <x v="0"/>
    <s v="Direct"/>
    <n v="43"/>
    <n v="61"/>
    <n v="961.15539999999999"/>
  </r>
  <r>
    <s v="Import"/>
    <s v="East Asia"/>
    <s v="China"/>
    <s v="Qingdao Airport"/>
    <x v="46"/>
    <x v="0"/>
    <s v="Direct"/>
    <n v="51"/>
    <n v="59"/>
    <n v="943.98289999999997"/>
  </r>
  <r>
    <s v="Import"/>
    <s v="East Asia"/>
    <s v="China"/>
    <s v="Qingdao Airport"/>
    <x v="2"/>
    <x v="0"/>
    <s v="Transhipment"/>
    <n v="1"/>
    <n v="1"/>
    <n v="1.7"/>
  </r>
  <r>
    <s v="Import"/>
    <s v="East Asia"/>
    <s v="China"/>
    <s v="Qingdao Airport"/>
    <x v="37"/>
    <x v="0"/>
    <s v="Transhipment"/>
    <n v="3"/>
    <n v="3"/>
    <n v="33.292999999999999"/>
  </r>
  <r>
    <s v="Import"/>
    <s v="Australia"/>
    <s v="Australia"/>
    <s v="Sydney"/>
    <x v="29"/>
    <x v="0"/>
    <s v="Direct"/>
    <n v="26"/>
    <n v="26"/>
    <n v="625.90350000000001"/>
  </r>
  <r>
    <s v="Import"/>
    <s v="Australia"/>
    <s v="Australia"/>
    <s v="Sydney"/>
    <x v="3"/>
    <x v="0"/>
    <s v="Direct"/>
    <n v="197"/>
    <n v="248"/>
    <n v="4210.5971"/>
  </r>
  <r>
    <s v="Import"/>
    <s v="Australia"/>
    <s v="Australia"/>
    <s v="Sydney"/>
    <x v="50"/>
    <x v="0"/>
    <s v="Direct"/>
    <n v="1"/>
    <n v="2"/>
    <n v="24.596"/>
  </r>
  <r>
    <s v="Import"/>
    <s v="Australia"/>
    <s v="Australia"/>
    <s v="Sydney"/>
    <x v="61"/>
    <x v="0"/>
    <s v="Direct"/>
    <n v="1"/>
    <n v="1"/>
    <n v="23.98"/>
  </r>
  <r>
    <s v="Import"/>
    <s v="Australia"/>
    <s v="Australia"/>
    <s v="Sydney"/>
    <x v="2"/>
    <x v="0"/>
    <s v="Direct"/>
    <n v="37"/>
    <n v="65"/>
    <n v="439.09160000000003"/>
  </r>
  <r>
    <s v="Import"/>
    <s v="Australia"/>
    <s v="Australia"/>
    <s v="Sydney"/>
    <x v="59"/>
    <x v="0"/>
    <s v="Direct"/>
    <n v="40"/>
    <n v="80"/>
    <n v="814.06010000000003"/>
  </r>
  <r>
    <s v="Import"/>
    <s v="Australia"/>
    <s v="Australia"/>
    <s v="Sydney"/>
    <x v="12"/>
    <x v="1"/>
    <s v="Direct"/>
    <n v="1"/>
    <n v="0"/>
    <n v="26.75"/>
  </r>
  <r>
    <s v="Import"/>
    <s v="Australia"/>
    <s v="Australia"/>
    <s v="Sydney"/>
    <x v="7"/>
    <x v="0"/>
    <s v="Direct"/>
    <n v="11"/>
    <n v="17"/>
    <n v="73.385999999999996"/>
  </r>
  <r>
    <s v="Import"/>
    <s v="Australia"/>
    <s v="Australia"/>
    <s v="Sydney"/>
    <x v="11"/>
    <x v="0"/>
    <s v="Direct"/>
    <n v="3"/>
    <n v="6"/>
    <n v="22.452100000000002"/>
  </r>
  <r>
    <s v="Import"/>
    <s v="Canada"/>
    <s v="Canada"/>
    <s v="Edmonton"/>
    <x v="2"/>
    <x v="0"/>
    <s v="Direct"/>
    <n v="1"/>
    <n v="2"/>
    <n v="12.417999999999999"/>
  </r>
  <r>
    <s v="Import"/>
    <s v="Canada"/>
    <s v="Canada"/>
    <s v="Halifax"/>
    <x v="9"/>
    <x v="0"/>
    <s v="Direct"/>
    <n v="5"/>
    <n v="10"/>
    <n v="35.613999999999997"/>
  </r>
  <r>
    <s v="Import"/>
    <s v="Canada"/>
    <s v="Canada"/>
    <s v="Montreal"/>
    <x v="2"/>
    <x v="0"/>
    <s v="Direct"/>
    <n v="2"/>
    <n v="3"/>
    <n v="3.43"/>
  </r>
  <r>
    <s v="Import"/>
    <s v="Canada"/>
    <s v="Canada"/>
    <s v="Montreal"/>
    <x v="11"/>
    <x v="0"/>
    <s v="Direct"/>
    <n v="2"/>
    <n v="4"/>
    <n v="7.5670000000000002"/>
  </r>
  <r>
    <s v="Import"/>
    <s v="Canada"/>
    <s v="Canada"/>
    <s v="Saskatoon"/>
    <x v="12"/>
    <x v="0"/>
    <s v="Direct"/>
    <n v="3"/>
    <n v="6"/>
    <n v="49.64"/>
  </r>
  <r>
    <s v="Import"/>
    <s v="Canada"/>
    <s v="Canada"/>
    <s v="Toronto"/>
    <x v="94"/>
    <x v="0"/>
    <s v="Direct"/>
    <n v="1"/>
    <n v="1"/>
    <n v="12.903"/>
  </r>
  <r>
    <s v="Import"/>
    <s v="Canada"/>
    <s v="Canada"/>
    <s v="Toronto"/>
    <x v="28"/>
    <x v="0"/>
    <s v="Direct"/>
    <n v="2"/>
    <n v="4"/>
    <n v="11.554500000000001"/>
  </r>
  <r>
    <s v="Import"/>
    <s v="Canada"/>
    <s v="Canada"/>
    <s v="Toronto"/>
    <x v="2"/>
    <x v="0"/>
    <s v="Direct"/>
    <n v="77"/>
    <n v="151"/>
    <n v="1064.0393999999999"/>
  </r>
  <r>
    <s v="Import"/>
    <s v="Canada"/>
    <s v="Canada"/>
    <s v="Toronto"/>
    <x v="31"/>
    <x v="0"/>
    <s v="Direct"/>
    <n v="9"/>
    <n v="18"/>
    <n v="99.455600000000004"/>
  </r>
  <r>
    <s v="Import"/>
    <s v="Canada"/>
    <s v="Canada"/>
    <s v="Toronto"/>
    <x v="9"/>
    <x v="0"/>
    <s v="Direct"/>
    <n v="2"/>
    <n v="4"/>
    <n v="13.29"/>
  </r>
  <r>
    <s v="Import"/>
    <s v="Canada"/>
    <s v="Canada"/>
    <s v="Vancouver"/>
    <x v="62"/>
    <x v="0"/>
    <s v="Direct"/>
    <n v="6"/>
    <n v="12"/>
    <n v="130.27340000000001"/>
  </r>
  <r>
    <s v="Import"/>
    <s v="Canada"/>
    <s v="Canada"/>
    <s v="Vancouver"/>
    <x v="95"/>
    <x v="2"/>
    <s v="Direct"/>
    <n v="2"/>
    <n v="0"/>
    <n v="139700"/>
  </r>
  <r>
    <s v="Import"/>
    <s v="Central America"/>
    <s v="Czech Republic"/>
    <s v="Ceska Lipa"/>
    <x v="60"/>
    <x v="0"/>
    <s v="Direct"/>
    <n v="1"/>
    <n v="1"/>
    <n v="13.696999999999999"/>
  </r>
  <r>
    <s v="Import"/>
    <s v="Central America"/>
    <s v="Czech Republic"/>
    <s v="Koprivnice"/>
    <x v="12"/>
    <x v="0"/>
    <s v="Direct"/>
    <n v="1"/>
    <n v="2"/>
    <n v="7.4814999999999996"/>
  </r>
  <r>
    <s v="Import"/>
    <s v="Central America"/>
    <s v="Czech Republic"/>
    <s v="Otrokovice"/>
    <x v="17"/>
    <x v="0"/>
    <s v="Direct"/>
    <n v="2"/>
    <n v="4"/>
    <n v="15.7"/>
  </r>
  <r>
    <s v="Import"/>
    <s v="Central America"/>
    <s v="Guatemala"/>
    <s v="Guatemala - all"/>
    <x v="56"/>
    <x v="0"/>
    <s v="Direct"/>
    <n v="1"/>
    <n v="1"/>
    <n v="21.393999999999998"/>
  </r>
  <r>
    <s v="Import"/>
    <s v="Central America"/>
    <s v="Guatemala"/>
    <s v="Puerto Quetzal"/>
    <x v="56"/>
    <x v="0"/>
    <s v="Direct"/>
    <n v="1"/>
    <n v="1"/>
    <n v="23.594000000000001"/>
  </r>
  <r>
    <s v="Import"/>
    <s v="Central America"/>
    <s v="Mexico"/>
    <s v="Escobedo"/>
    <x v="46"/>
    <x v="0"/>
    <s v="Direct"/>
    <n v="6"/>
    <n v="12"/>
    <n v="119"/>
  </r>
  <r>
    <s v="Import"/>
    <s v="Central America"/>
    <s v="Mexico"/>
    <s v="Manzanillo, MX"/>
    <x v="2"/>
    <x v="0"/>
    <s v="Direct"/>
    <n v="2"/>
    <n v="4"/>
    <n v="22.562000000000001"/>
  </r>
  <r>
    <s v="Import"/>
    <s v="Central America"/>
    <s v="Mexico"/>
    <s v="Mexico - other"/>
    <x v="2"/>
    <x v="0"/>
    <s v="Direct"/>
    <n v="1"/>
    <n v="1"/>
    <n v="21.898"/>
  </r>
  <r>
    <s v="Import"/>
    <s v="Central America"/>
    <s v="Mexico"/>
    <s v="Veracruz"/>
    <x v="92"/>
    <x v="1"/>
    <s v="Direct"/>
    <n v="100"/>
    <n v="0"/>
    <n v="191.39699999999999"/>
  </r>
  <r>
    <s v="Import"/>
    <s v="Central America"/>
    <s v="Panama"/>
    <s v="MANZANILLO"/>
    <x v="17"/>
    <x v="1"/>
    <s v="Direct"/>
    <n v="1"/>
    <n v="0"/>
    <n v="1.6220000000000001"/>
  </r>
  <r>
    <s v="Import"/>
    <s v="Africa"/>
    <s v="South Africa"/>
    <s v="Cape Town"/>
    <x v="55"/>
    <x v="0"/>
    <s v="Direct"/>
    <n v="1"/>
    <n v="1"/>
    <n v="5.98"/>
  </r>
  <r>
    <s v="Import"/>
    <s v="Africa"/>
    <s v="South Africa"/>
    <s v="Cape Town"/>
    <x v="56"/>
    <x v="0"/>
    <s v="Direct"/>
    <n v="8"/>
    <n v="8"/>
    <n v="136.99029999999999"/>
  </r>
  <r>
    <s v="Import"/>
    <s v="Africa"/>
    <s v="South Africa"/>
    <s v="Cape Town"/>
    <x v="17"/>
    <x v="0"/>
    <s v="Direct"/>
    <n v="1"/>
    <n v="2"/>
    <n v="13.24"/>
  </r>
  <r>
    <s v="Import"/>
    <s v="Africa"/>
    <s v="South Africa"/>
    <s v="Cape Town"/>
    <x v="10"/>
    <x v="0"/>
    <s v="Direct"/>
    <n v="1"/>
    <n v="1"/>
    <n v="3.7"/>
  </r>
  <r>
    <s v="Import"/>
    <s v="Africa"/>
    <s v="South Africa"/>
    <s v="Cape Town"/>
    <x v="12"/>
    <x v="0"/>
    <s v="Direct"/>
    <n v="4"/>
    <n v="7"/>
    <n v="8.8800000000000008"/>
  </r>
  <r>
    <s v="Import"/>
    <s v="Africa"/>
    <s v="South Africa"/>
    <s v="Cape Town"/>
    <x v="20"/>
    <x v="0"/>
    <s v="Direct"/>
    <n v="2"/>
    <n v="3"/>
    <n v="10.25"/>
  </r>
  <r>
    <s v="Import"/>
    <s v="Africa"/>
    <s v="South Africa"/>
    <s v="Cape Town"/>
    <x v="39"/>
    <x v="0"/>
    <s v="Direct"/>
    <n v="1"/>
    <n v="1"/>
    <n v="15.98"/>
  </r>
  <r>
    <s v="Import"/>
    <s v="Africa"/>
    <s v="South Africa"/>
    <s v="Durban"/>
    <x v="54"/>
    <x v="0"/>
    <s v="Direct"/>
    <n v="1"/>
    <n v="1"/>
    <n v="3.93"/>
  </r>
  <r>
    <s v="Import"/>
    <s v="Africa"/>
    <s v="South Africa"/>
    <s v="Durban"/>
    <x v="35"/>
    <x v="0"/>
    <s v="Direct"/>
    <n v="1"/>
    <n v="2"/>
    <n v="24.760999999999999"/>
  </r>
  <r>
    <s v="Import"/>
    <s v="Africa"/>
    <s v="South Africa"/>
    <s v="Durban"/>
    <x v="29"/>
    <x v="0"/>
    <s v="Direct"/>
    <n v="1"/>
    <n v="2"/>
    <n v="21.795999999999999"/>
  </r>
  <r>
    <s v="Import"/>
    <s v="Africa"/>
    <s v="South Africa"/>
    <s v="Durban"/>
    <x v="56"/>
    <x v="0"/>
    <s v="Direct"/>
    <n v="1"/>
    <n v="2"/>
    <n v="19.158999999999999"/>
  </r>
  <r>
    <s v="Import"/>
    <s v="Africa"/>
    <s v="South Africa"/>
    <s v="Durban"/>
    <x v="46"/>
    <x v="0"/>
    <s v="Direct"/>
    <n v="26"/>
    <n v="26"/>
    <n v="638.45299999999997"/>
  </r>
  <r>
    <s v="Import"/>
    <s v="Africa"/>
    <s v="South Africa"/>
    <s v="Durban"/>
    <x v="60"/>
    <x v="0"/>
    <s v="Direct"/>
    <n v="23"/>
    <n v="45"/>
    <n v="587.39499999999998"/>
  </r>
  <r>
    <s v="Import"/>
    <s v="Africa"/>
    <s v="South Africa"/>
    <s v="Durban"/>
    <x v="11"/>
    <x v="0"/>
    <s v="Direct"/>
    <n v="3"/>
    <n v="4"/>
    <n v="25.01"/>
  </r>
  <r>
    <s v="Import"/>
    <s v="Africa"/>
    <s v="South Africa"/>
    <s v="Johannesburg"/>
    <x v="2"/>
    <x v="0"/>
    <s v="Direct"/>
    <n v="1"/>
    <n v="2"/>
    <n v="23.727"/>
  </r>
  <r>
    <s v="Import"/>
    <s v="Africa"/>
    <s v="South Africa"/>
    <s v="South Africa - other"/>
    <x v="2"/>
    <x v="0"/>
    <s v="Direct"/>
    <n v="2"/>
    <n v="4"/>
    <n v="18.79"/>
  </r>
  <r>
    <s v="Import"/>
    <s v="Africa"/>
    <s v="Tanzania"/>
    <s v="Dar Es Salaam"/>
    <x v="7"/>
    <x v="0"/>
    <s v="Direct"/>
    <n v="1"/>
    <n v="1"/>
    <n v="2.1"/>
  </r>
  <r>
    <s v="Import"/>
    <s v="Africa"/>
    <s v="Tunisia"/>
    <s v="Tunis"/>
    <x v="3"/>
    <x v="0"/>
    <s v="Direct"/>
    <n v="6"/>
    <n v="6"/>
    <n v="145.36600000000001"/>
  </r>
  <r>
    <s v="Import"/>
    <s v="Australia"/>
    <s v="Australia"/>
    <s v="Adelaide"/>
    <x v="81"/>
    <x v="0"/>
    <s v="Direct"/>
    <n v="5"/>
    <n v="8"/>
    <n v="66.345299999999995"/>
  </r>
  <r>
    <s v="Import"/>
    <s v="Australia"/>
    <s v="Australia"/>
    <s v="Adelaide"/>
    <x v="84"/>
    <x v="0"/>
    <s v="Direct"/>
    <n v="1"/>
    <n v="2"/>
    <n v="22.466999999999999"/>
  </r>
  <r>
    <s v="Import"/>
    <s v="Australia"/>
    <s v="Australia"/>
    <s v="Adelaide"/>
    <x v="50"/>
    <x v="0"/>
    <s v="Direct"/>
    <n v="0"/>
    <n v="0"/>
    <n v="32.466999999999999"/>
  </r>
  <r>
    <s v="Import"/>
    <s v="Australia"/>
    <s v="Australia"/>
    <s v="Adelaide"/>
    <x v="24"/>
    <x v="0"/>
    <s v="Direct"/>
    <n v="130"/>
    <n v="181"/>
    <n v="382"/>
  </r>
  <r>
    <s v="Import"/>
    <s v="Australia"/>
    <s v="Australia"/>
    <s v="Adelaide"/>
    <x v="2"/>
    <x v="0"/>
    <s v="Direct"/>
    <n v="13"/>
    <n v="21"/>
    <n v="368.89260000000002"/>
  </r>
  <r>
    <s v="Import"/>
    <s v="Australia"/>
    <s v="Australia"/>
    <s v="Adelaide"/>
    <x v="92"/>
    <x v="1"/>
    <s v="Direct"/>
    <n v="9"/>
    <n v="0"/>
    <n v="16.8"/>
  </r>
  <r>
    <s v="Import"/>
    <s v="Australia"/>
    <s v="Australia"/>
    <s v="Adelaide"/>
    <x v="59"/>
    <x v="0"/>
    <s v="Direct"/>
    <n v="4"/>
    <n v="5"/>
    <n v="95.063100000000006"/>
  </r>
  <r>
    <s v="Import"/>
    <s v="Australia"/>
    <s v="Australia"/>
    <s v="Adelaide"/>
    <x v="42"/>
    <x v="0"/>
    <s v="Direct"/>
    <n v="1"/>
    <n v="1"/>
    <n v="6.6741999999999999"/>
  </r>
  <r>
    <s v="Import"/>
    <s v="Australia"/>
    <s v="Australia"/>
    <s v="Adelaide"/>
    <x v="12"/>
    <x v="1"/>
    <s v="Direct"/>
    <n v="11"/>
    <n v="0"/>
    <n v="22.31"/>
  </r>
  <r>
    <s v="Import"/>
    <s v="Australia"/>
    <s v="Australia"/>
    <s v="Adelaide"/>
    <x v="7"/>
    <x v="0"/>
    <s v="Direct"/>
    <n v="2"/>
    <n v="2"/>
    <n v="9.0399999999999991"/>
  </r>
  <r>
    <s v="Import"/>
    <s v="Australia"/>
    <s v="Australia"/>
    <s v="Adelaide"/>
    <x v="15"/>
    <x v="0"/>
    <s v="Direct"/>
    <n v="11"/>
    <n v="11"/>
    <n v="281.25099999999998"/>
  </r>
  <r>
    <s v="Import"/>
    <s v="Australia"/>
    <s v="Australia"/>
    <s v="Adelaide"/>
    <x v="9"/>
    <x v="0"/>
    <s v="Direct"/>
    <n v="2"/>
    <n v="4"/>
    <n v="52.837600000000002"/>
  </r>
  <r>
    <s v="Export"/>
    <s v="South-East Asia"/>
    <s v="Singapore"/>
    <s v="Singapore"/>
    <x v="12"/>
    <x v="1"/>
    <s v="Transhipment"/>
    <n v="2"/>
    <n v="0"/>
    <n v="2.95"/>
  </r>
  <r>
    <s v="Export"/>
    <s v="South-East Asia"/>
    <s v="Singapore"/>
    <s v="Singapore"/>
    <x v="90"/>
    <x v="2"/>
    <s v="Direct"/>
    <n v="4"/>
    <n v="0"/>
    <n v="5884.0690000000004"/>
  </r>
  <r>
    <s v="Export"/>
    <s v="South-East Asia"/>
    <s v="Singapore"/>
    <s v="Singapore"/>
    <x v="4"/>
    <x v="0"/>
    <s v="Direct"/>
    <n v="31"/>
    <n v="43"/>
    <n v="400.2448"/>
  </r>
  <r>
    <s v="Export"/>
    <s v="South-East Asia"/>
    <s v="Thailand"/>
    <s v="Bangkok"/>
    <x v="70"/>
    <x v="0"/>
    <s v="Direct"/>
    <n v="1"/>
    <n v="2"/>
    <n v="26.29"/>
  </r>
  <r>
    <s v="Export"/>
    <s v="South-East Asia"/>
    <s v="Thailand"/>
    <s v="Bangkok"/>
    <x v="14"/>
    <x v="0"/>
    <s v="Direct"/>
    <n v="33"/>
    <n v="53"/>
    <n v="770.64110000000005"/>
  </r>
  <r>
    <s v="Export"/>
    <s v="South-East Asia"/>
    <s v="Thailand"/>
    <s v="Bangkok"/>
    <x v="44"/>
    <x v="0"/>
    <s v="Direct"/>
    <n v="24"/>
    <n v="24"/>
    <n v="573.32399999999996"/>
  </r>
  <r>
    <s v="Export"/>
    <s v="South-East Asia"/>
    <s v="Thailand"/>
    <s v="Bangkok"/>
    <x v="59"/>
    <x v="0"/>
    <s v="Direct"/>
    <n v="8"/>
    <n v="16"/>
    <n v="200"/>
  </r>
  <r>
    <s v="Export"/>
    <s v="South-East Asia"/>
    <s v="Thailand"/>
    <s v="Bangkok"/>
    <x v="60"/>
    <x v="0"/>
    <s v="Direct"/>
    <n v="10"/>
    <n v="20"/>
    <n v="253.71"/>
  </r>
  <r>
    <s v="Export"/>
    <s v="South-East Asia"/>
    <s v="Thailand"/>
    <s v="Bangkok"/>
    <x v="7"/>
    <x v="0"/>
    <s v="Direct"/>
    <n v="2"/>
    <n v="2"/>
    <n v="6.5679999999999996"/>
  </r>
  <r>
    <s v="Export"/>
    <s v="South-East Asia"/>
    <s v="Thailand"/>
    <s v="Laem Chabang"/>
    <x v="84"/>
    <x v="0"/>
    <s v="Direct"/>
    <n v="5"/>
    <n v="5"/>
    <n v="84.994"/>
  </r>
  <r>
    <s v="Export"/>
    <s v="South-East Asia"/>
    <s v="Thailand"/>
    <s v="Laem Chabang"/>
    <x v="42"/>
    <x v="0"/>
    <s v="Direct"/>
    <n v="84"/>
    <n v="84"/>
    <n v="2103.9839999999999"/>
  </r>
  <r>
    <s v="Export"/>
    <s v="South-East Asia"/>
    <s v="Thailand"/>
    <s v="Laem Chabang"/>
    <x v="37"/>
    <x v="0"/>
    <s v="Direct"/>
    <n v="15"/>
    <n v="30"/>
    <n v="360"/>
  </r>
  <r>
    <s v="Export"/>
    <s v="South-East Asia"/>
    <s v="Thailand"/>
    <s v="Laem Chabang"/>
    <x v="12"/>
    <x v="0"/>
    <s v="Direct"/>
    <n v="4"/>
    <n v="5"/>
    <n v="27.975000000000001"/>
  </r>
  <r>
    <s v="Export"/>
    <s v="South-East Asia"/>
    <s v="Thailand"/>
    <s v="Laem Chabang"/>
    <x v="23"/>
    <x v="0"/>
    <s v="Direct"/>
    <n v="1"/>
    <n v="1"/>
    <n v="2.9820000000000002"/>
  </r>
  <r>
    <s v="Export"/>
    <s v="South-East Asia"/>
    <s v="Thailand"/>
    <s v="Laem Chabang"/>
    <x v="8"/>
    <x v="1"/>
    <s v="Direct"/>
    <n v="2"/>
    <n v="0"/>
    <n v="107.55"/>
  </r>
  <r>
    <s v="Export"/>
    <s v="South-East Asia"/>
    <s v="Thailand"/>
    <s v="Laem Chabang"/>
    <x v="8"/>
    <x v="0"/>
    <s v="Direct"/>
    <n v="1"/>
    <n v="2"/>
    <n v="16.399999999999999"/>
  </r>
  <r>
    <s v="Export"/>
    <s v="South-East Asia"/>
    <s v="Thailand"/>
    <s v="Laem Chabang"/>
    <x v="77"/>
    <x v="0"/>
    <s v="Direct"/>
    <n v="196"/>
    <n v="392"/>
    <n v="4647.66"/>
  </r>
  <r>
    <s v="Export"/>
    <s v="South-East Asia"/>
    <s v="Thailand"/>
    <s v="Lat Krabang"/>
    <x v="50"/>
    <x v="0"/>
    <s v="Direct"/>
    <n v="3"/>
    <n v="6"/>
    <n v="92.98"/>
  </r>
  <r>
    <s v="Export"/>
    <s v="South-East Asia"/>
    <s v="Thailand"/>
    <s v="Lat Krabang"/>
    <x v="14"/>
    <x v="0"/>
    <s v="Direct"/>
    <n v="4"/>
    <n v="4"/>
    <n v="49.509399999999999"/>
  </r>
  <r>
    <s v="Export"/>
    <s v="South-East Asia"/>
    <s v="Vietnam"/>
    <s v="Da Nang"/>
    <x v="68"/>
    <x v="0"/>
    <s v="Direct"/>
    <n v="46"/>
    <n v="46"/>
    <n v="809.73"/>
  </r>
  <r>
    <s v="Export"/>
    <s v="South-East Asia"/>
    <s v="Vietnam"/>
    <s v="Haiphong"/>
    <x v="36"/>
    <x v="0"/>
    <s v="Direct"/>
    <n v="19"/>
    <n v="19"/>
    <n v="400.33"/>
  </r>
  <r>
    <s v="Export"/>
    <s v="South-East Asia"/>
    <s v="Vietnam"/>
    <s v="Haiphong"/>
    <x v="8"/>
    <x v="0"/>
    <s v="Direct"/>
    <n v="1"/>
    <n v="2"/>
    <n v="20"/>
  </r>
  <r>
    <s v="Export"/>
    <s v="South-East Asia"/>
    <s v="Vietnam"/>
    <s v="Qui Nhon"/>
    <x v="32"/>
    <x v="0"/>
    <s v="Direct"/>
    <n v="80"/>
    <n v="80"/>
    <n v="2049.54"/>
  </r>
  <r>
    <s v="Export"/>
    <s v="South-East Asia"/>
    <s v="Vietnam"/>
    <s v="Saigon"/>
    <x v="55"/>
    <x v="0"/>
    <s v="Direct"/>
    <n v="1"/>
    <n v="1"/>
    <n v="19.899999999999999"/>
  </r>
  <r>
    <s v="Export"/>
    <s v="South-East Asia"/>
    <s v="Vietnam"/>
    <s v="Saigon"/>
    <x v="50"/>
    <x v="0"/>
    <s v="Direct"/>
    <n v="98"/>
    <n v="98"/>
    <n v="2466.2049999999999"/>
  </r>
  <r>
    <s v="Export"/>
    <s v="South-East Asia"/>
    <s v="Vietnam"/>
    <s v="Saigon"/>
    <x v="14"/>
    <x v="0"/>
    <s v="Direct"/>
    <n v="8"/>
    <n v="16"/>
    <n v="215.1677"/>
  </r>
  <r>
    <s v="Export"/>
    <s v="South-East Asia"/>
    <s v="Vietnam"/>
    <s v="Saigon"/>
    <x v="48"/>
    <x v="0"/>
    <s v="Direct"/>
    <n v="40"/>
    <n v="40"/>
    <n v="1032.1199999999999"/>
  </r>
  <r>
    <s v="Export"/>
    <s v="South-East Asia"/>
    <s v="Vietnam"/>
    <s v="Saigon"/>
    <x v="2"/>
    <x v="0"/>
    <s v="Direct"/>
    <n v="7"/>
    <n v="14"/>
    <n v="160.99"/>
  </r>
  <r>
    <s v="Export"/>
    <s v="South-East Asia"/>
    <s v="Vietnam"/>
    <s v="Saigon"/>
    <x v="68"/>
    <x v="0"/>
    <s v="Direct"/>
    <n v="278"/>
    <n v="502"/>
    <n v="6732.9492"/>
  </r>
  <r>
    <s v="Export"/>
    <s v="South-East Asia"/>
    <s v="Vietnam"/>
    <s v="Saigon"/>
    <x v="31"/>
    <x v="0"/>
    <s v="Direct"/>
    <n v="28"/>
    <n v="54"/>
    <n v="766.12"/>
  </r>
  <r>
    <s v="Export"/>
    <s v="Southern Asia"/>
    <s v="Bangladesh"/>
    <s v="Chittagong"/>
    <x v="51"/>
    <x v="0"/>
    <s v="Direct"/>
    <n v="4"/>
    <n v="8"/>
    <n v="97.5"/>
  </r>
  <r>
    <s v="Import"/>
    <s v="East Asia"/>
    <s v="China"/>
    <s v="Bayuquan"/>
    <x v="27"/>
    <x v="0"/>
    <s v="Direct"/>
    <n v="2"/>
    <n v="4"/>
    <n v="24.57"/>
  </r>
  <r>
    <s v="Import"/>
    <s v="East Asia"/>
    <s v="China"/>
    <s v="Bayuquan"/>
    <x v="8"/>
    <x v="0"/>
    <s v="Direct"/>
    <n v="1"/>
    <n v="2"/>
    <n v="15.968999999999999"/>
  </r>
  <r>
    <s v="Import"/>
    <s v="East Asia"/>
    <s v="China"/>
    <s v="Beijiao"/>
    <x v="16"/>
    <x v="0"/>
    <s v="Direct"/>
    <n v="11"/>
    <n v="13"/>
    <n v="71.849999999999994"/>
  </r>
  <r>
    <s v="Import"/>
    <s v="East Asia"/>
    <s v="China"/>
    <s v="Changchun"/>
    <x v="42"/>
    <x v="0"/>
    <s v="Direct"/>
    <n v="1"/>
    <n v="2"/>
    <n v="24.675999999999998"/>
  </r>
  <r>
    <s v="Import"/>
    <s v="East Asia"/>
    <s v="China"/>
    <s v="Changchun"/>
    <x v="15"/>
    <x v="0"/>
    <s v="Direct"/>
    <n v="7"/>
    <n v="7"/>
    <n v="168.684"/>
  </r>
  <r>
    <s v="Import"/>
    <s v="East Asia"/>
    <s v="China"/>
    <s v="Changzhou"/>
    <x v="0"/>
    <x v="0"/>
    <s v="Direct"/>
    <n v="1"/>
    <n v="1"/>
    <n v="16.059999999999999"/>
  </r>
  <r>
    <s v="Import"/>
    <s v="East Asia"/>
    <s v="China"/>
    <s v="China - other"/>
    <x v="29"/>
    <x v="0"/>
    <s v="Direct"/>
    <n v="132"/>
    <n v="150"/>
    <n v="3062.3078"/>
  </r>
  <r>
    <s v="Import"/>
    <s v="East Asia"/>
    <s v="China"/>
    <s v="China - other"/>
    <x v="82"/>
    <x v="0"/>
    <s v="Direct"/>
    <n v="8"/>
    <n v="14"/>
    <n v="41.012500000000003"/>
  </r>
  <r>
    <s v="Import"/>
    <s v="East Asia"/>
    <s v="China"/>
    <s v="China - other"/>
    <x v="28"/>
    <x v="0"/>
    <s v="Direct"/>
    <n v="143"/>
    <n v="254"/>
    <n v="1309.7995000000001"/>
  </r>
  <r>
    <s v="Import"/>
    <s v="East Asia"/>
    <s v="China"/>
    <s v="China - other"/>
    <x v="2"/>
    <x v="0"/>
    <s v="Direct"/>
    <n v="53"/>
    <n v="90"/>
    <n v="505.65519999999998"/>
  </r>
  <r>
    <s v="Import"/>
    <s v="East Asia"/>
    <s v="China"/>
    <s v="China - other"/>
    <x v="34"/>
    <x v="0"/>
    <s v="Direct"/>
    <n v="49"/>
    <n v="75"/>
    <n v="397.87259999999998"/>
  </r>
  <r>
    <s v="Import"/>
    <s v="East Asia"/>
    <s v="China"/>
    <s v="Dalian"/>
    <x v="17"/>
    <x v="0"/>
    <s v="Direct"/>
    <n v="168"/>
    <n v="294"/>
    <n v="3634.7674000000002"/>
  </r>
  <r>
    <s v="Import"/>
    <s v="East Asia"/>
    <s v="China"/>
    <s v="Dalian"/>
    <x v="38"/>
    <x v="0"/>
    <s v="Direct"/>
    <n v="8"/>
    <n v="8"/>
    <n v="182.62"/>
  </r>
  <r>
    <s v="Import"/>
    <s v="East Asia"/>
    <s v="China"/>
    <s v="Dalian"/>
    <x v="62"/>
    <x v="0"/>
    <s v="Direct"/>
    <n v="2"/>
    <n v="2"/>
    <n v="13.579599999999999"/>
  </r>
  <r>
    <s v="Import"/>
    <s v="East Asia"/>
    <s v="China"/>
    <s v="Dalian"/>
    <x v="12"/>
    <x v="0"/>
    <s v="Direct"/>
    <n v="8"/>
    <n v="11"/>
    <n v="173.1841"/>
  </r>
  <r>
    <s v="Import"/>
    <s v="East Asia"/>
    <s v="China"/>
    <s v="Dalian"/>
    <x v="23"/>
    <x v="0"/>
    <s v="Direct"/>
    <n v="1"/>
    <n v="1"/>
    <n v="21.588000000000001"/>
  </r>
  <r>
    <s v="Import"/>
    <s v="East Asia"/>
    <s v="China"/>
    <s v="Dongguan"/>
    <x v="11"/>
    <x v="0"/>
    <s v="Direct"/>
    <n v="5"/>
    <n v="8"/>
    <n v="37.457000000000001"/>
  </r>
  <r>
    <s v="Import"/>
    <s v="East Asia"/>
    <s v="China"/>
    <s v="Fuzhou"/>
    <x v="82"/>
    <x v="0"/>
    <s v="Direct"/>
    <n v="1"/>
    <n v="1"/>
    <n v="1.8609"/>
  </r>
  <r>
    <s v="Import"/>
    <s v="East Asia"/>
    <s v="China"/>
    <s v="Fuzhou"/>
    <x v="17"/>
    <x v="0"/>
    <s v="Direct"/>
    <n v="10"/>
    <n v="17"/>
    <n v="155.7731"/>
  </r>
  <r>
    <s v="Import"/>
    <s v="East Asia"/>
    <s v="China"/>
    <s v="Fuzhou"/>
    <x v="18"/>
    <x v="0"/>
    <s v="Direct"/>
    <n v="6"/>
    <n v="8"/>
    <n v="40.604399999999998"/>
  </r>
  <r>
    <s v="Import"/>
    <s v="East Asia"/>
    <s v="China"/>
    <s v="Fuzhou"/>
    <x v="42"/>
    <x v="0"/>
    <s v="Direct"/>
    <n v="2"/>
    <n v="3"/>
    <n v="45.252000000000002"/>
  </r>
  <r>
    <s v="Import"/>
    <s v="East Asia"/>
    <s v="China"/>
    <s v="Fuzhou"/>
    <x v="62"/>
    <x v="0"/>
    <s v="Direct"/>
    <n v="1"/>
    <n v="1"/>
    <n v="9.4391999999999996"/>
  </r>
  <r>
    <s v="Import"/>
    <s v="East Asia"/>
    <s v="China"/>
    <s v="Fuzhou"/>
    <x v="9"/>
    <x v="0"/>
    <s v="Direct"/>
    <n v="1"/>
    <n v="2"/>
    <n v="11.7506"/>
  </r>
  <r>
    <s v="Import"/>
    <s v="East Asia"/>
    <s v="China"/>
    <s v="Fuzhou"/>
    <x v="11"/>
    <x v="0"/>
    <s v="Direct"/>
    <n v="3"/>
    <n v="3"/>
    <n v="12.479900000000001"/>
  </r>
  <r>
    <s v="Import"/>
    <s v="East Asia"/>
    <s v="China"/>
    <s v="Gaoming"/>
    <x v="29"/>
    <x v="0"/>
    <s v="Transhipment"/>
    <n v="1"/>
    <n v="1"/>
    <n v="20.582999999999998"/>
  </r>
  <r>
    <s v="Import"/>
    <s v="East Asia"/>
    <s v="China"/>
    <s v="Gaoming"/>
    <x v="27"/>
    <x v="0"/>
    <s v="Direct"/>
    <n v="2"/>
    <n v="4"/>
    <n v="38.6"/>
  </r>
  <r>
    <s v="Import"/>
    <s v="East Asia"/>
    <s v="China"/>
    <s v="Gaoming"/>
    <x v="16"/>
    <x v="0"/>
    <s v="Direct"/>
    <n v="4"/>
    <n v="7"/>
    <n v="42.758000000000003"/>
  </r>
  <r>
    <s v="Import"/>
    <s v="East Asia"/>
    <s v="China"/>
    <s v="Gaoming"/>
    <x v="4"/>
    <x v="0"/>
    <s v="Direct"/>
    <n v="2"/>
    <n v="3"/>
    <n v="53.453000000000003"/>
  </r>
  <r>
    <s v="Import"/>
    <s v="East Asia"/>
    <s v="China"/>
    <s v="Gaosha"/>
    <x v="16"/>
    <x v="0"/>
    <s v="Direct"/>
    <n v="6"/>
    <n v="11"/>
    <n v="36.998100000000001"/>
  </r>
  <r>
    <s v="Import"/>
    <s v="East Asia"/>
    <s v="China"/>
    <s v="Gaoyao"/>
    <x v="29"/>
    <x v="0"/>
    <s v="Direct"/>
    <n v="3"/>
    <n v="3"/>
    <n v="75.778499999999994"/>
  </r>
  <r>
    <s v="Import"/>
    <s v="East Asia"/>
    <s v="China"/>
    <s v="Haikou"/>
    <x v="29"/>
    <x v="0"/>
    <s v="Direct"/>
    <n v="3"/>
    <n v="3"/>
    <n v="78.7"/>
  </r>
  <r>
    <s v="Import"/>
    <s v="East Asia"/>
    <s v="China"/>
    <s v="Haikou"/>
    <x v="17"/>
    <x v="0"/>
    <s v="Direct"/>
    <n v="3"/>
    <n v="5"/>
    <n v="57.351999999999997"/>
  </r>
  <r>
    <s v="Import"/>
    <s v="East Asia"/>
    <s v="China"/>
    <s v="Huangpu"/>
    <x v="3"/>
    <x v="0"/>
    <s v="Direct"/>
    <n v="4"/>
    <n v="5"/>
    <n v="86.228300000000004"/>
  </r>
  <r>
    <s v="Import"/>
    <s v="East Asia"/>
    <s v="China"/>
    <s v="Huangpu"/>
    <x v="17"/>
    <x v="0"/>
    <s v="Direct"/>
    <n v="15"/>
    <n v="21"/>
    <n v="123.6756"/>
  </r>
  <r>
    <s v="Import"/>
    <s v="East Asia"/>
    <s v="China"/>
    <s v="Huangpu"/>
    <x v="18"/>
    <x v="0"/>
    <s v="Direct"/>
    <n v="5"/>
    <n v="9"/>
    <n v="36.112200000000001"/>
  </r>
  <r>
    <s v="Import"/>
    <s v="East Asia"/>
    <s v="China"/>
    <s v="Huangpu"/>
    <x v="59"/>
    <x v="0"/>
    <s v="Direct"/>
    <n v="2"/>
    <n v="2"/>
    <n v="31.709"/>
  </r>
  <r>
    <s v="Import"/>
    <s v="East Asia"/>
    <s v="China"/>
    <s v="Huangpu"/>
    <x v="38"/>
    <x v="0"/>
    <s v="Direct"/>
    <n v="1"/>
    <n v="1"/>
    <n v="12.655900000000001"/>
  </r>
  <r>
    <s v="Import"/>
    <s v="East Asia"/>
    <s v="China"/>
    <s v="Huangpu"/>
    <x v="12"/>
    <x v="0"/>
    <s v="Direct"/>
    <n v="2"/>
    <n v="3"/>
    <n v="12.02"/>
  </r>
  <r>
    <s v="Import"/>
    <s v="East Asia"/>
    <s v="China"/>
    <s v="Huangpu"/>
    <x v="11"/>
    <x v="0"/>
    <s v="Direct"/>
    <n v="7"/>
    <n v="12"/>
    <n v="48.518799999999999"/>
  </r>
  <r>
    <s v="Import"/>
    <s v="East Asia"/>
    <s v="China"/>
    <s v="Huangpu Old Port"/>
    <x v="55"/>
    <x v="0"/>
    <s v="Direct"/>
    <n v="1"/>
    <n v="2"/>
    <n v="7.7538"/>
  </r>
  <r>
    <s v="Import"/>
    <s v="East Asia"/>
    <s v="China"/>
    <s v="Huangpu Old Port"/>
    <x v="28"/>
    <x v="0"/>
    <s v="Direct"/>
    <n v="1"/>
    <n v="1"/>
    <n v="17.16"/>
  </r>
  <r>
    <s v="Import"/>
    <s v="East Asia"/>
    <s v="China"/>
    <s v="Huangpu Old Port"/>
    <x v="2"/>
    <x v="0"/>
    <s v="Direct"/>
    <n v="2"/>
    <n v="4"/>
    <n v="12.9412"/>
  </r>
  <r>
    <s v="Import"/>
    <s v="East Asia"/>
    <s v="China"/>
    <s v="Huangpu Old Port"/>
    <x v="34"/>
    <x v="0"/>
    <s v="Direct"/>
    <n v="3"/>
    <n v="4"/>
    <n v="10.6912"/>
  </r>
  <r>
    <s v="Import"/>
    <s v="East Asia"/>
    <s v="China"/>
    <s v="Jiangmen"/>
    <x v="28"/>
    <x v="0"/>
    <s v="Direct"/>
    <n v="1"/>
    <n v="1"/>
    <n v="5.5830000000000002"/>
  </r>
  <r>
    <s v="Import"/>
    <s v="East Asia"/>
    <s v="China"/>
    <s v="Jiangmen"/>
    <x v="2"/>
    <x v="0"/>
    <s v="Direct"/>
    <n v="1"/>
    <n v="2"/>
    <n v="4.1500000000000004"/>
  </r>
  <r>
    <s v="Import"/>
    <s v="East Asia"/>
    <s v="China"/>
    <s v="Jinjiang"/>
    <x v="29"/>
    <x v="0"/>
    <s v="Direct"/>
    <n v="3"/>
    <n v="3"/>
    <n v="76.111999999999995"/>
  </r>
  <r>
    <s v="Import"/>
    <s v="East Asia"/>
    <s v="China"/>
    <s v="Jiujiang"/>
    <x v="17"/>
    <x v="0"/>
    <s v="Direct"/>
    <n v="1"/>
    <n v="1"/>
    <n v="6.4"/>
  </r>
  <r>
    <s v="Import"/>
    <s v="East Asia"/>
    <s v="China"/>
    <s v="Jiujiang"/>
    <x v="12"/>
    <x v="0"/>
    <s v="Direct"/>
    <n v="5"/>
    <n v="10"/>
    <n v="78.739999999999995"/>
  </r>
  <r>
    <s v="Import"/>
    <s v="East Asia"/>
    <s v="China"/>
    <s v="Kaiping"/>
    <x v="16"/>
    <x v="0"/>
    <s v="Direct"/>
    <n v="2"/>
    <n v="3"/>
    <n v="3.7250000000000001"/>
  </r>
  <r>
    <s v="Import"/>
    <s v="East Asia"/>
    <s v="China"/>
    <s v="Leliu"/>
    <x v="11"/>
    <x v="0"/>
    <s v="Direct"/>
    <n v="1"/>
    <n v="1"/>
    <n v="3.94"/>
  </r>
  <r>
    <s v="Import"/>
    <s v="East Asia"/>
    <s v="China"/>
    <s v="Lianyungang"/>
    <x v="28"/>
    <x v="0"/>
    <s v="Direct"/>
    <n v="12"/>
    <n v="24"/>
    <n v="57.231299999999997"/>
  </r>
  <r>
    <s v="Import"/>
    <s v="East Asia"/>
    <s v="China"/>
    <s v="Lianyungang"/>
    <x v="2"/>
    <x v="0"/>
    <s v="Direct"/>
    <n v="2"/>
    <n v="4"/>
    <n v="28.68"/>
  </r>
  <r>
    <s v="Import"/>
    <s v="East Asia"/>
    <s v="China"/>
    <s v="Lianyungang"/>
    <x v="92"/>
    <x v="1"/>
    <s v="Direct"/>
    <n v="82"/>
    <n v="0"/>
    <n v="119.93600000000001"/>
  </r>
  <r>
    <s v="Import"/>
    <s v="East Asia"/>
    <s v="China"/>
    <s v="Lianyungang"/>
    <x v="34"/>
    <x v="0"/>
    <s v="Direct"/>
    <n v="2"/>
    <n v="4"/>
    <n v="23.31"/>
  </r>
  <r>
    <s v="Import"/>
    <s v="East Asia"/>
    <s v="China"/>
    <s v="Luzhou"/>
    <x v="20"/>
    <x v="0"/>
    <s v="Direct"/>
    <n v="1"/>
    <n v="1"/>
    <n v="16.8"/>
  </r>
  <r>
    <s v="Import"/>
    <s v="East Asia"/>
    <s v="China"/>
    <s v="MAWEI"/>
    <x v="55"/>
    <x v="0"/>
    <s v="Direct"/>
    <n v="1"/>
    <n v="1"/>
    <n v="5.8678999999999997"/>
  </r>
  <r>
    <s v="Import"/>
    <s v="East Asia"/>
    <s v="China"/>
    <s v="MAWEI"/>
    <x v="28"/>
    <x v="0"/>
    <s v="Direct"/>
    <n v="1"/>
    <n v="2"/>
    <n v="4.4965000000000002"/>
  </r>
  <r>
    <s v="Import"/>
    <s v="East Asia"/>
    <s v="China"/>
    <s v="MAWEI"/>
    <x v="2"/>
    <x v="0"/>
    <s v="Direct"/>
    <n v="2"/>
    <n v="4"/>
    <n v="42.039000000000001"/>
  </r>
  <r>
    <s v="Import"/>
    <s v="East Asia"/>
    <s v="China"/>
    <s v="Nanjing"/>
    <x v="55"/>
    <x v="0"/>
    <s v="Direct"/>
    <n v="5"/>
    <n v="9"/>
    <n v="44.203299999999999"/>
  </r>
  <r>
    <s v="Import"/>
    <s v="East Asia"/>
    <s v="China"/>
    <s v="Nanjing"/>
    <x v="28"/>
    <x v="0"/>
    <s v="Direct"/>
    <n v="14"/>
    <n v="24"/>
    <n v="119.2294"/>
  </r>
  <r>
    <s v="Import"/>
    <s v="East Asia"/>
    <s v="China"/>
    <s v="Nanjing"/>
    <x v="58"/>
    <x v="0"/>
    <s v="Direct"/>
    <n v="6"/>
    <n v="10"/>
    <n v="126.509"/>
  </r>
  <r>
    <s v="Import"/>
    <s v="East Asia"/>
    <s v="China"/>
    <s v="Nanjing"/>
    <x v="16"/>
    <x v="0"/>
    <s v="Direct"/>
    <n v="79"/>
    <n v="146"/>
    <n v="723.178"/>
  </r>
  <r>
    <s v="Import"/>
    <s v="East Asia"/>
    <s v="China"/>
    <s v="Nanjing"/>
    <x v="9"/>
    <x v="0"/>
    <s v="Transhipment"/>
    <n v="1"/>
    <n v="2"/>
    <n v="12.751300000000001"/>
  </r>
  <r>
    <s v="Import"/>
    <s v="East Asia"/>
    <s v="China"/>
    <s v="Nansha"/>
    <x v="27"/>
    <x v="0"/>
    <s v="Direct"/>
    <n v="4"/>
    <n v="7"/>
    <n v="80.58"/>
  </r>
  <r>
    <s v="Import"/>
    <s v="East Asia"/>
    <s v="China"/>
    <s v="Nansha"/>
    <x v="62"/>
    <x v="0"/>
    <s v="Direct"/>
    <n v="17"/>
    <n v="19"/>
    <n v="179.15620000000001"/>
  </r>
  <r>
    <s v="Export"/>
    <s v="Southern Asia"/>
    <s v="Bangladesh"/>
    <s v="Chittagong"/>
    <x v="31"/>
    <x v="0"/>
    <s v="Direct"/>
    <n v="1"/>
    <n v="1"/>
    <n v="13.22"/>
  </r>
  <r>
    <s v="Export"/>
    <s v="Southern Asia"/>
    <s v="Bangladesh"/>
    <s v="Chittagong"/>
    <x v="4"/>
    <x v="0"/>
    <s v="Direct"/>
    <n v="1"/>
    <n v="2"/>
    <n v="18.8"/>
  </r>
  <r>
    <s v="Export"/>
    <s v="Southern Asia"/>
    <s v="India"/>
    <s v="Calcutta"/>
    <x v="74"/>
    <x v="0"/>
    <s v="Direct"/>
    <n v="4"/>
    <n v="4"/>
    <n v="84.1"/>
  </r>
  <r>
    <s v="Export"/>
    <s v="Southern Asia"/>
    <s v="India"/>
    <s v="Calcutta"/>
    <x v="4"/>
    <x v="0"/>
    <s v="Direct"/>
    <n v="6"/>
    <n v="7"/>
    <n v="116"/>
  </r>
  <r>
    <s v="Export"/>
    <s v="Southern Asia"/>
    <s v="India"/>
    <s v="Cochin"/>
    <x v="31"/>
    <x v="0"/>
    <s v="Direct"/>
    <n v="26"/>
    <n v="52"/>
    <n v="672.35"/>
  </r>
  <r>
    <s v="Export"/>
    <s v="Southern Asia"/>
    <s v="India"/>
    <s v="DADRI"/>
    <x v="36"/>
    <x v="0"/>
    <s v="Direct"/>
    <n v="1"/>
    <n v="1"/>
    <n v="22.86"/>
  </r>
  <r>
    <s v="Export"/>
    <s v="Southern Asia"/>
    <s v="India"/>
    <s v="Ennore"/>
    <x v="13"/>
    <x v="0"/>
    <s v="Direct"/>
    <n v="6"/>
    <n v="6"/>
    <n v="117.12"/>
  </r>
  <r>
    <s v="Export"/>
    <s v="Southern Asia"/>
    <s v="India"/>
    <s v="Ennore"/>
    <x v="2"/>
    <x v="0"/>
    <s v="Direct"/>
    <n v="1"/>
    <n v="2"/>
    <n v="19.05"/>
  </r>
  <r>
    <s v="Export"/>
    <s v="Southern Asia"/>
    <s v="India"/>
    <s v="Ennore"/>
    <x v="31"/>
    <x v="0"/>
    <s v="Direct"/>
    <n v="4"/>
    <n v="8"/>
    <n v="103.2"/>
  </r>
  <r>
    <s v="Export"/>
    <s v="Southern Asia"/>
    <s v="India"/>
    <s v="Ennore"/>
    <x v="4"/>
    <x v="0"/>
    <s v="Direct"/>
    <n v="1"/>
    <n v="2"/>
    <n v="18"/>
  </r>
  <r>
    <s v="Export"/>
    <s v="Southern Asia"/>
    <s v="India"/>
    <s v="Gangavaram"/>
    <x v="33"/>
    <x v="2"/>
    <s v="Direct"/>
    <n v="1"/>
    <n v="0"/>
    <n v="11500"/>
  </r>
  <r>
    <s v="Export"/>
    <s v="Southern Asia"/>
    <s v="India"/>
    <s v="Haldia"/>
    <x v="6"/>
    <x v="0"/>
    <s v="Direct"/>
    <n v="16"/>
    <n v="17"/>
    <n v="380.94"/>
  </r>
  <r>
    <s v="Export"/>
    <s v="Southern Asia"/>
    <s v="India"/>
    <s v="Hydrabad"/>
    <x v="44"/>
    <x v="0"/>
    <s v="Direct"/>
    <n v="10"/>
    <n v="10"/>
    <n v="270.2"/>
  </r>
  <r>
    <s v="Export"/>
    <s v="Southern Asia"/>
    <s v="India"/>
    <s v="Hydrabad"/>
    <x v="6"/>
    <x v="0"/>
    <s v="Direct"/>
    <n v="1"/>
    <n v="1"/>
    <n v="24.74"/>
  </r>
  <r>
    <s v="Export"/>
    <s v="Southern Asia"/>
    <s v="India"/>
    <s v="India - Other"/>
    <x v="44"/>
    <x v="0"/>
    <s v="Direct"/>
    <n v="113"/>
    <n v="113"/>
    <n v="3012.125"/>
  </r>
  <r>
    <s v="Export"/>
    <s v="Southern Asia"/>
    <s v="India"/>
    <s v="India - Other"/>
    <x v="31"/>
    <x v="0"/>
    <s v="Direct"/>
    <n v="10"/>
    <n v="10"/>
    <n v="220"/>
  </r>
  <r>
    <s v="Export"/>
    <s v="Southern Asia"/>
    <s v="India"/>
    <s v="Jawaharlal Nehru"/>
    <x v="86"/>
    <x v="0"/>
    <s v="Direct"/>
    <n v="2"/>
    <n v="2"/>
    <n v="36.630000000000003"/>
  </r>
  <r>
    <s v="Export"/>
    <s v="Southern Asia"/>
    <s v="India"/>
    <s v="Jawaharlal Nehru"/>
    <x v="27"/>
    <x v="0"/>
    <s v="Direct"/>
    <n v="1"/>
    <n v="1"/>
    <n v="15.425000000000001"/>
  </r>
  <r>
    <s v="Export"/>
    <s v="Southern Asia"/>
    <s v="India"/>
    <s v="Jawaharlal Nehru"/>
    <x v="51"/>
    <x v="0"/>
    <s v="Direct"/>
    <n v="44"/>
    <n v="44"/>
    <n v="817.19439999999997"/>
  </r>
  <r>
    <s v="Export"/>
    <s v="Southern Asia"/>
    <s v="India"/>
    <s v="Jawaharlal Nehru"/>
    <x v="31"/>
    <x v="0"/>
    <s v="Direct"/>
    <n v="12"/>
    <n v="24"/>
    <n v="309.58999999999997"/>
  </r>
  <r>
    <s v="Export"/>
    <s v="Southern Asia"/>
    <s v="India"/>
    <s v="Jawaharlal Nehru"/>
    <x v="52"/>
    <x v="0"/>
    <s v="Direct"/>
    <n v="11"/>
    <n v="20"/>
    <n v="230.29"/>
  </r>
  <r>
    <s v="Export"/>
    <s v="Southern Asia"/>
    <s v="India"/>
    <s v="Madras"/>
    <x v="29"/>
    <x v="0"/>
    <s v="Direct"/>
    <n v="1"/>
    <n v="1"/>
    <n v="6.43"/>
  </r>
  <r>
    <s v="Export"/>
    <s v="Southern Asia"/>
    <s v="India"/>
    <s v="Mundra"/>
    <x v="2"/>
    <x v="0"/>
    <s v="Direct"/>
    <n v="1"/>
    <n v="1"/>
    <n v="1.5864"/>
  </r>
  <r>
    <s v="Export"/>
    <s v="Southern Asia"/>
    <s v="India"/>
    <s v="Mundra"/>
    <x v="51"/>
    <x v="0"/>
    <s v="Direct"/>
    <n v="374"/>
    <n v="374"/>
    <n v="7133.9904999999999"/>
  </r>
  <r>
    <s v="Export"/>
    <s v="Southern Asia"/>
    <s v="India"/>
    <s v="Mundra"/>
    <x v="52"/>
    <x v="0"/>
    <s v="Direct"/>
    <n v="14"/>
    <n v="16"/>
    <n v="289.327"/>
  </r>
  <r>
    <s v="Export"/>
    <s v="Southern Asia"/>
    <s v="India"/>
    <s v="Pune"/>
    <x v="44"/>
    <x v="0"/>
    <s v="Direct"/>
    <n v="62"/>
    <n v="62"/>
    <n v="1563.75"/>
  </r>
  <r>
    <s v="Export"/>
    <s v="Southern Asia"/>
    <s v="India"/>
    <s v="Tuticorin"/>
    <x v="3"/>
    <x v="0"/>
    <s v="Direct"/>
    <n v="21"/>
    <n v="42"/>
    <n v="402.07900000000001"/>
  </r>
  <r>
    <s v="Export"/>
    <s v="Southern Asia"/>
    <s v="India"/>
    <s v="Visakhapatnam"/>
    <x v="36"/>
    <x v="0"/>
    <s v="Direct"/>
    <n v="57"/>
    <n v="57"/>
    <n v="1180.865"/>
  </r>
  <r>
    <s v="Export"/>
    <s v="Southern Asia"/>
    <s v="Pakistan"/>
    <s v="Qasim International"/>
    <x v="54"/>
    <x v="0"/>
    <s v="Direct"/>
    <n v="1"/>
    <n v="2"/>
    <n v="18"/>
  </r>
  <r>
    <s v="Export"/>
    <s v="Southern Asia"/>
    <s v="Sri Lanka"/>
    <s v="Colombo"/>
    <x v="62"/>
    <x v="0"/>
    <s v="Direct"/>
    <n v="1"/>
    <n v="1"/>
    <n v="21.5"/>
  </r>
  <r>
    <s v="Export"/>
    <s v="Southern Asia"/>
    <s v="Sri Lanka"/>
    <s v="Colombo"/>
    <x v="15"/>
    <x v="0"/>
    <s v="Direct"/>
    <n v="1"/>
    <n v="2"/>
    <n v="10.81"/>
  </r>
  <r>
    <s v="Export"/>
    <s v="U.S.A."/>
    <s v="United States Of America"/>
    <s v="Baltimore"/>
    <x v="42"/>
    <x v="0"/>
    <s v="Direct"/>
    <n v="43"/>
    <n v="43"/>
    <n v="1040.076"/>
  </r>
  <r>
    <s v="Import"/>
    <s v="East Asia"/>
    <s v="China"/>
    <s v="Qingdao Airport"/>
    <x v="60"/>
    <x v="0"/>
    <s v="Direct"/>
    <n v="43"/>
    <n v="78"/>
    <n v="617.77329999999995"/>
  </r>
  <r>
    <s v="Import"/>
    <s v="East Asia"/>
    <s v="China"/>
    <s v="Qingdao Airport"/>
    <x v="0"/>
    <x v="0"/>
    <s v="Transhipment"/>
    <n v="2"/>
    <n v="3"/>
    <n v="23.847000000000001"/>
  </r>
  <r>
    <s v="Import"/>
    <s v="East Asia"/>
    <s v="China"/>
    <s v="Qingdao Airport"/>
    <x v="34"/>
    <x v="0"/>
    <s v="Direct"/>
    <n v="23"/>
    <n v="44"/>
    <n v="302.32679999999999"/>
  </r>
  <r>
    <s v="Import"/>
    <s v="East Asia"/>
    <s v="China"/>
    <s v="Qingdao Airport"/>
    <x v="11"/>
    <x v="0"/>
    <s v="Direct"/>
    <n v="28"/>
    <n v="47"/>
    <n v="357.80410000000001"/>
  </r>
  <r>
    <s v="Import"/>
    <s v="East Asia"/>
    <s v="China"/>
    <s v="Qingdao Airport"/>
    <x v="47"/>
    <x v="0"/>
    <s v="Transhipment"/>
    <n v="5"/>
    <n v="5"/>
    <n v="101.3"/>
  </r>
  <r>
    <s v="Import"/>
    <s v="East Asia"/>
    <s v="China"/>
    <s v="Qingdao Airport"/>
    <x v="8"/>
    <x v="0"/>
    <s v="Direct"/>
    <n v="31"/>
    <n v="61"/>
    <n v="417.40309999999999"/>
  </r>
  <r>
    <s v="Import"/>
    <s v="East Asia"/>
    <s v="China"/>
    <s v="QINZHOU"/>
    <x v="16"/>
    <x v="0"/>
    <s v="Direct"/>
    <n v="1"/>
    <n v="2"/>
    <n v="9.9755000000000003"/>
  </r>
  <r>
    <s v="Import"/>
    <s v="East Asia"/>
    <s v="China"/>
    <s v="QINZHOU"/>
    <x v="17"/>
    <x v="0"/>
    <s v="Direct"/>
    <n v="16"/>
    <n v="18"/>
    <n v="278.07220000000001"/>
  </r>
  <r>
    <s v="Import"/>
    <s v="East Asia"/>
    <s v="China"/>
    <s v="QINZHOU"/>
    <x v="37"/>
    <x v="0"/>
    <s v="Direct"/>
    <n v="2"/>
    <n v="2"/>
    <n v="54.216000000000001"/>
  </r>
  <r>
    <s v="Import"/>
    <s v="East Asia"/>
    <s v="China"/>
    <s v="QINZHOU"/>
    <x v="96"/>
    <x v="0"/>
    <s v="Direct"/>
    <n v="3"/>
    <n v="3"/>
    <n v="79.674000000000007"/>
  </r>
  <r>
    <s v="Import"/>
    <s v="East Asia"/>
    <s v="China"/>
    <s v="QINZHOU"/>
    <x v="83"/>
    <x v="0"/>
    <s v="Direct"/>
    <n v="1"/>
    <n v="2"/>
    <n v="16.52"/>
  </r>
  <r>
    <s v="Import"/>
    <s v="East Asia"/>
    <s v="China"/>
    <s v="Rongqi"/>
    <x v="16"/>
    <x v="0"/>
    <s v="Direct"/>
    <n v="9"/>
    <n v="14"/>
    <n v="58.9831"/>
  </r>
  <r>
    <s v="Import"/>
    <s v="East Asia"/>
    <s v="China"/>
    <s v="Rongqi"/>
    <x v="17"/>
    <x v="0"/>
    <s v="Direct"/>
    <n v="1"/>
    <n v="1"/>
    <n v="5.46"/>
  </r>
  <r>
    <s v="Import"/>
    <s v="East Asia"/>
    <s v="China"/>
    <s v="Rongqi"/>
    <x v="12"/>
    <x v="0"/>
    <s v="Direct"/>
    <n v="3"/>
    <n v="5"/>
    <n v="25.498999999999999"/>
  </r>
  <r>
    <s v="Import"/>
    <s v="East Asia"/>
    <s v="China"/>
    <s v="Sanbu"/>
    <x v="0"/>
    <x v="0"/>
    <s v="Direct"/>
    <n v="2"/>
    <n v="4"/>
    <n v="16.989999999999998"/>
  </r>
  <r>
    <s v="Import"/>
    <s v="East Asia"/>
    <s v="China"/>
    <s v="Sanshan"/>
    <x v="2"/>
    <x v="0"/>
    <s v="Direct"/>
    <n v="1"/>
    <n v="2"/>
    <n v="13.391999999999999"/>
  </r>
  <r>
    <s v="Import"/>
    <s v="East Asia"/>
    <s v="China"/>
    <s v="Sanshui"/>
    <x v="28"/>
    <x v="0"/>
    <s v="Direct"/>
    <n v="7"/>
    <n v="13"/>
    <n v="53.088000000000001"/>
  </r>
  <r>
    <s v="Import"/>
    <s v="East Asia"/>
    <s v="China"/>
    <s v="Sanshui"/>
    <x v="9"/>
    <x v="0"/>
    <s v="Direct"/>
    <n v="2"/>
    <n v="4"/>
    <n v="22.236599999999999"/>
  </r>
  <r>
    <s v="Import"/>
    <s v="East Asia"/>
    <s v="China"/>
    <s v="Shanghai"/>
    <x v="55"/>
    <x v="0"/>
    <s v="Transhipment"/>
    <n v="4"/>
    <n v="4"/>
    <n v="80.231499999999997"/>
  </r>
  <r>
    <s v="Import"/>
    <s v="East Asia"/>
    <s v="China"/>
    <s v="Shanghai"/>
    <x v="24"/>
    <x v="0"/>
    <s v="Direct"/>
    <n v="80"/>
    <n v="92"/>
    <n v="290.48"/>
  </r>
  <r>
    <s v="Import"/>
    <s v="East Asia"/>
    <s v="China"/>
    <s v="Shanghai"/>
    <x v="27"/>
    <x v="0"/>
    <s v="Transhipment"/>
    <n v="5"/>
    <n v="7"/>
    <n v="66.941000000000003"/>
  </r>
  <r>
    <s v="Import"/>
    <s v="East Asia"/>
    <s v="China"/>
    <s v="Shanghai"/>
    <x v="58"/>
    <x v="0"/>
    <s v="Transhipment"/>
    <n v="1"/>
    <n v="1"/>
    <n v="10.8704"/>
  </r>
  <r>
    <s v="Import"/>
    <s v="East Asia"/>
    <s v="China"/>
    <s v="Shanghai"/>
    <x v="16"/>
    <x v="0"/>
    <s v="Direct"/>
    <n v="210"/>
    <n v="375"/>
    <n v="1475.2502999999999"/>
  </r>
  <r>
    <s v="Import"/>
    <s v="East Asia"/>
    <s v="China"/>
    <s v="Shanghai"/>
    <x v="17"/>
    <x v="0"/>
    <s v="Direct"/>
    <n v="868"/>
    <n v="1298"/>
    <n v="13813.1806"/>
  </r>
  <r>
    <s v="Import"/>
    <s v="East Asia"/>
    <s v="China"/>
    <s v="Shanghai"/>
    <x v="18"/>
    <x v="0"/>
    <s v="Direct"/>
    <n v="186"/>
    <n v="323"/>
    <n v="1508.5461"/>
  </r>
  <r>
    <s v="Import"/>
    <s v="East Asia"/>
    <s v="China"/>
    <s v="Shanghai"/>
    <x v="92"/>
    <x v="1"/>
    <s v="Direct"/>
    <n v="520"/>
    <n v="0"/>
    <n v="752.05799999999999"/>
  </r>
  <r>
    <s v="Import"/>
    <s v="East Asia"/>
    <s v="China"/>
    <s v="Shanghai"/>
    <x v="42"/>
    <x v="0"/>
    <s v="Direct"/>
    <n v="28"/>
    <n v="48"/>
    <n v="315.95769999999999"/>
  </r>
  <r>
    <s v="Import"/>
    <s v="East Asia"/>
    <s v="China"/>
    <s v="Shanghai"/>
    <x v="12"/>
    <x v="1"/>
    <s v="Direct"/>
    <n v="16"/>
    <n v="0"/>
    <n v="95.069000000000003"/>
  </r>
  <r>
    <s v="Import"/>
    <s v="East Asia"/>
    <s v="China"/>
    <s v="Shanghai"/>
    <x v="9"/>
    <x v="0"/>
    <s v="Direct"/>
    <n v="142"/>
    <n v="237"/>
    <n v="2002.2279000000001"/>
  </r>
  <r>
    <s v="Import"/>
    <s v="East Asia"/>
    <s v="China"/>
    <s v="Shanghai"/>
    <x v="4"/>
    <x v="0"/>
    <s v="Direct"/>
    <n v="218"/>
    <n v="350"/>
    <n v="2777.6017999999999"/>
  </r>
  <r>
    <s v="Import"/>
    <s v="East Asia"/>
    <s v="China"/>
    <s v="Shantou"/>
    <x v="56"/>
    <x v="0"/>
    <s v="Direct"/>
    <n v="1"/>
    <n v="1"/>
    <n v="8.0830000000000002"/>
  </r>
  <r>
    <s v="Import"/>
    <s v="East Asia"/>
    <s v="China"/>
    <s v="Shantou"/>
    <x v="62"/>
    <x v="0"/>
    <s v="Direct"/>
    <n v="1"/>
    <n v="1"/>
    <n v="14.501300000000001"/>
  </r>
  <r>
    <s v="Export"/>
    <s v="U.S.A."/>
    <s v="United States Of America"/>
    <s v="Baltimore"/>
    <x v="11"/>
    <x v="0"/>
    <s v="Direct"/>
    <n v="1"/>
    <n v="1"/>
    <n v="2.5769000000000002"/>
  </r>
  <r>
    <s v="Export"/>
    <s v="U.S.A."/>
    <s v="United States Of America"/>
    <s v="Charleston"/>
    <x v="37"/>
    <x v="0"/>
    <s v="Direct"/>
    <n v="19"/>
    <n v="19"/>
    <n v="360.21409999999997"/>
  </r>
  <r>
    <s v="Export"/>
    <s v="U.S.A."/>
    <s v="United States Of America"/>
    <s v="Chicago"/>
    <x v="0"/>
    <x v="0"/>
    <s v="Direct"/>
    <n v="1"/>
    <n v="2"/>
    <n v="13.23"/>
  </r>
  <r>
    <s v="Export"/>
    <s v="U.S.A."/>
    <s v="United States Of America"/>
    <s v="Chicago"/>
    <x v="9"/>
    <x v="0"/>
    <s v="Direct"/>
    <n v="6"/>
    <n v="12"/>
    <n v="83.65"/>
  </r>
  <r>
    <s v="Export"/>
    <s v="U.S.A."/>
    <s v="United States Of America"/>
    <s v="Galveston"/>
    <x v="17"/>
    <x v="1"/>
    <s v="Direct"/>
    <n v="1"/>
    <n v="0"/>
    <n v="6.75"/>
  </r>
  <r>
    <s v="Export"/>
    <s v="U.S.A."/>
    <s v="United States Of America"/>
    <s v="Honolulu"/>
    <x v="7"/>
    <x v="0"/>
    <s v="Direct"/>
    <n v="1"/>
    <n v="1"/>
    <n v="2.1419999999999999"/>
  </r>
  <r>
    <s v="Export"/>
    <s v="U.S.A."/>
    <s v="United States Of America"/>
    <s v="Houston"/>
    <x v="36"/>
    <x v="0"/>
    <s v="Direct"/>
    <n v="13"/>
    <n v="13"/>
    <n v="253.916"/>
  </r>
  <r>
    <s v="Export"/>
    <s v="U.S.A."/>
    <s v="United States Of America"/>
    <s v="Long Beach"/>
    <x v="17"/>
    <x v="0"/>
    <s v="Direct"/>
    <n v="3"/>
    <n v="4"/>
    <n v="29.81"/>
  </r>
  <r>
    <s v="Export"/>
    <s v="U.S.A."/>
    <s v="United States Of America"/>
    <s v="Long Beach"/>
    <x v="45"/>
    <x v="0"/>
    <s v="Direct"/>
    <n v="1"/>
    <n v="1"/>
    <n v="18.34"/>
  </r>
  <r>
    <s v="Export"/>
    <s v="U.S.A."/>
    <s v="United States Of America"/>
    <s v="Long Beach"/>
    <x v="36"/>
    <x v="0"/>
    <s v="Direct"/>
    <n v="48"/>
    <n v="48"/>
    <n v="985.44"/>
  </r>
  <r>
    <s v="Export"/>
    <s v="U.S.A."/>
    <s v="United States Of America"/>
    <s v="Los Angeles"/>
    <x v="2"/>
    <x v="0"/>
    <s v="Direct"/>
    <n v="1"/>
    <n v="1"/>
    <n v="2.1549999999999998"/>
  </r>
  <r>
    <s v="Export"/>
    <s v="U.S.A."/>
    <s v="United States Of America"/>
    <s v="New Orleans"/>
    <x v="3"/>
    <x v="0"/>
    <s v="Direct"/>
    <n v="2"/>
    <n v="2"/>
    <n v="39.927"/>
  </r>
  <r>
    <s v="Export"/>
    <s v="U.S.A."/>
    <s v="United States Of America"/>
    <s v="New Orleans"/>
    <x v="44"/>
    <x v="0"/>
    <s v="Direct"/>
    <n v="3"/>
    <n v="3"/>
    <n v="60.87"/>
  </r>
  <r>
    <s v="Export"/>
    <s v="U.S.A."/>
    <s v="United States Of America"/>
    <s v="New York"/>
    <x v="3"/>
    <x v="0"/>
    <s v="Direct"/>
    <n v="5"/>
    <n v="10"/>
    <n v="94.64"/>
  </r>
  <r>
    <s v="Export"/>
    <s v="U.S.A."/>
    <s v="United States Of America"/>
    <s v="New York"/>
    <x v="42"/>
    <x v="0"/>
    <s v="Direct"/>
    <n v="19"/>
    <n v="19"/>
    <n v="277.90699999999998"/>
  </r>
  <r>
    <s v="Export"/>
    <s v="U.S.A."/>
    <s v="United States Of America"/>
    <s v="New York"/>
    <x v="15"/>
    <x v="0"/>
    <s v="Direct"/>
    <n v="1"/>
    <n v="1"/>
    <n v="11.459"/>
  </r>
  <r>
    <s v="Export"/>
    <s v="U.S.A."/>
    <s v="United States Of America"/>
    <s v="New York"/>
    <x v="36"/>
    <x v="0"/>
    <s v="Direct"/>
    <n v="71"/>
    <n v="71"/>
    <n v="1457.36"/>
  </r>
  <r>
    <s v="Export"/>
    <s v="U.S.A."/>
    <s v="United States Of America"/>
    <s v="Oakland"/>
    <x v="14"/>
    <x v="0"/>
    <s v="Direct"/>
    <n v="12"/>
    <n v="18"/>
    <n v="267.42360000000002"/>
  </r>
  <r>
    <s v="Export"/>
    <s v="U.S.A."/>
    <s v="United States Of America"/>
    <s v="Philadelphia"/>
    <x v="3"/>
    <x v="0"/>
    <s v="Direct"/>
    <n v="1"/>
    <n v="1"/>
    <n v="1.06"/>
  </r>
  <r>
    <s v="Export"/>
    <s v="U.S.A."/>
    <s v="United States Of America"/>
    <s v="Philadelphia"/>
    <x v="44"/>
    <x v="0"/>
    <s v="Direct"/>
    <n v="2"/>
    <n v="2"/>
    <n v="37.579000000000001"/>
  </r>
  <r>
    <s v="Export"/>
    <s v="U.S.A."/>
    <s v="United States Of America"/>
    <s v="Philadelphia"/>
    <x v="42"/>
    <x v="0"/>
    <s v="Direct"/>
    <n v="3"/>
    <n v="3"/>
    <n v="54.7"/>
  </r>
  <r>
    <s v="Export"/>
    <s v="U.S.A."/>
    <s v="United States Of America"/>
    <s v="Philadelphia"/>
    <x v="12"/>
    <x v="0"/>
    <s v="Direct"/>
    <n v="2"/>
    <n v="2"/>
    <n v="14.22"/>
  </r>
  <r>
    <s v="Export"/>
    <s v="U.S.A."/>
    <s v="United States Of America"/>
    <s v="Philadelphia"/>
    <x v="7"/>
    <x v="0"/>
    <s v="Direct"/>
    <n v="1"/>
    <n v="1"/>
    <n v="1.6259999999999999"/>
  </r>
  <r>
    <s v="Export"/>
    <s v="U.S.A."/>
    <s v="United States Of America"/>
    <s v="Philadelphia"/>
    <x v="36"/>
    <x v="0"/>
    <s v="Direct"/>
    <n v="3"/>
    <n v="3"/>
    <n v="75"/>
  </r>
  <r>
    <s v="Export"/>
    <s v="U.S.A."/>
    <s v="United States Of America"/>
    <s v="Philadelphia"/>
    <x v="11"/>
    <x v="0"/>
    <s v="Direct"/>
    <n v="1"/>
    <n v="1"/>
    <n v="0.83"/>
  </r>
  <r>
    <s v="Export"/>
    <s v="U.S.A."/>
    <s v="United States Of America"/>
    <s v="Philadelphia"/>
    <x v="39"/>
    <x v="0"/>
    <s v="Direct"/>
    <n v="2"/>
    <n v="3"/>
    <n v="26.332999999999998"/>
  </r>
  <r>
    <s v="Export"/>
    <s v="U.S.A."/>
    <s v="United States Of America"/>
    <s v="Portland (Oregon)"/>
    <x v="3"/>
    <x v="0"/>
    <s v="Direct"/>
    <n v="6"/>
    <n v="12"/>
    <n v="108.24"/>
  </r>
  <r>
    <s v="Export"/>
    <s v="U.S.A."/>
    <s v="United States Of America"/>
    <s v="Salt Lake City"/>
    <x v="3"/>
    <x v="0"/>
    <s v="Direct"/>
    <n v="1"/>
    <n v="1"/>
    <n v="19.109000000000002"/>
  </r>
  <r>
    <s v="Export"/>
    <s v="U.S.A."/>
    <s v="United States Of America"/>
    <s v="Savannah"/>
    <x v="35"/>
    <x v="0"/>
    <s v="Direct"/>
    <n v="5"/>
    <n v="10"/>
    <n v="102.69"/>
  </r>
  <r>
    <s v="Export"/>
    <s v="U.S.A."/>
    <s v="United States Of America"/>
    <s v="Savannah"/>
    <x v="3"/>
    <x v="0"/>
    <s v="Direct"/>
    <n v="1"/>
    <n v="2"/>
    <n v="20.46"/>
  </r>
  <r>
    <s v="Export"/>
    <s v="U.S.A."/>
    <s v="United States Of America"/>
    <s v="Savannah"/>
    <x v="17"/>
    <x v="0"/>
    <s v="Direct"/>
    <n v="1"/>
    <n v="2"/>
    <n v="9.5380000000000003"/>
  </r>
  <r>
    <s v="Export"/>
    <s v="U.S.A."/>
    <s v="United States Of America"/>
    <s v="Tacoma"/>
    <x v="10"/>
    <x v="1"/>
    <s v="Direct"/>
    <n v="1"/>
    <n v="0"/>
    <n v="2.0870000000000002"/>
  </r>
  <r>
    <s v="Export"/>
    <s v="U.S.A."/>
    <s v="United States Of America"/>
    <s v="USA - other"/>
    <x v="2"/>
    <x v="0"/>
    <s v="Direct"/>
    <n v="1"/>
    <n v="2"/>
    <n v="8.6170000000000009"/>
  </r>
  <r>
    <s v="Export"/>
    <s v="United Kingdom and Ireland"/>
    <s v="Ireland"/>
    <s v="Cork"/>
    <x v="66"/>
    <x v="0"/>
    <s v="Direct"/>
    <n v="1"/>
    <n v="1"/>
    <n v="4.891"/>
  </r>
  <r>
    <s v="Export"/>
    <s v="United Kingdom and Ireland"/>
    <s v="Ireland"/>
    <s v="Cork"/>
    <x v="7"/>
    <x v="0"/>
    <s v="Direct"/>
    <n v="6"/>
    <n v="9"/>
    <n v="38.53"/>
  </r>
  <r>
    <s v="Export"/>
    <s v="United Kingdom and Ireland"/>
    <s v="Ireland"/>
    <s v="Dublin"/>
    <x v="3"/>
    <x v="0"/>
    <s v="Direct"/>
    <n v="3"/>
    <n v="5"/>
    <n v="78.710999999999999"/>
  </r>
  <r>
    <s v="Export"/>
    <s v="United Kingdom and Ireland"/>
    <s v="Ireland"/>
    <s v="Dublin"/>
    <x v="7"/>
    <x v="0"/>
    <s v="Direct"/>
    <n v="6"/>
    <n v="7"/>
    <n v="18.701000000000001"/>
  </r>
  <r>
    <s v="Export"/>
    <s v="United Kingdom and Ireland"/>
    <s v="United Kingdom"/>
    <s v="Belfast"/>
    <x v="17"/>
    <x v="0"/>
    <s v="Direct"/>
    <n v="1"/>
    <n v="1"/>
    <n v="6.94"/>
  </r>
  <r>
    <s v="Export"/>
    <s v="United Kingdom and Ireland"/>
    <s v="United Kingdom"/>
    <s v="Belfast"/>
    <x v="7"/>
    <x v="0"/>
    <s v="Direct"/>
    <n v="1"/>
    <n v="2"/>
    <n v="7.85"/>
  </r>
  <r>
    <s v="Export"/>
    <s v="United Kingdom and Ireland"/>
    <s v="United Kingdom"/>
    <s v="DAVENTRY"/>
    <x v="16"/>
    <x v="0"/>
    <s v="Direct"/>
    <n v="1"/>
    <n v="2"/>
    <n v="4.5940000000000003"/>
  </r>
  <r>
    <s v="Export"/>
    <s v="United Kingdom and Ireland"/>
    <s v="United Kingdom"/>
    <s v="Felixstowe"/>
    <x v="73"/>
    <x v="0"/>
    <s v="Direct"/>
    <n v="1"/>
    <n v="1"/>
    <n v="5.0549999999999997"/>
  </r>
  <r>
    <s v="Export"/>
    <s v="United Kingdom and Ireland"/>
    <s v="United Kingdom"/>
    <s v="Felixstowe"/>
    <x v="6"/>
    <x v="0"/>
    <s v="Direct"/>
    <n v="5"/>
    <n v="10"/>
    <n v="86.07"/>
  </r>
  <r>
    <s v="Export"/>
    <s v="United Kingdom and Ireland"/>
    <s v="United Kingdom"/>
    <s v="Immingham"/>
    <x v="42"/>
    <x v="0"/>
    <s v="Direct"/>
    <n v="8"/>
    <n v="8"/>
    <n v="202.38"/>
  </r>
  <r>
    <s v="Export"/>
    <s v="United Kingdom and Ireland"/>
    <s v="United Kingdom"/>
    <s v="Liverpool"/>
    <x v="18"/>
    <x v="0"/>
    <s v="Direct"/>
    <n v="1"/>
    <n v="2"/>
    <n v="8.49"/>
  </r>
  <r>
    <s v="Export"/>
    <s v="United Kingdom and Ireland"/>
    <s v="United Kingdom"/>
    <s v="Liverpool"/>
    <x v="7"/>
    <x v="0"/>
    <s v="Direct"/>
    <n v="2"/>
    <n v="2"/>
    <n v="9.4"/>
  </r>
  <r>
    <s v="Export"/>
    <s v="United Kingdom and Ireland"/>
    <s v="United Kingdom"/>
    <s v="Liverpool"/>
    <x v="0"/>
    <x v="0"/>
    <s v="Direct"/>
    <n v="1"/>
    <n v="1"/>
    <n v="11.547499999999999"/>
  </r>
  <r>
    <s v="Export"/>
    <s v="United Kingdom and Ireland"/>
    <s v="United Kingdom"/>
    <s v="Liverpool"/>
    <x v="39"/>
    <x v="0"/>
    <s v="Direct"/>
    <n v="3"/>
    <n v="3"/>
    <n v="71.495999999999995"/>
  </r>
  <r>
    <s v="Export"/>
    <s v="United Kingdom and Ireland"/>
    <s v="United Kingdom"/>
    <s v="London Gateway Port"/>
    <x v="14"/>
    <x v="0"/>
    <s v="Direct"/>
    <n v="4"/>
    <n v="7"/>
    <n v="88.753299999999996"/>
  </r>
  <r>
    <s v="Export"/>
    <s v="United Kingdom and Ireland"/>
    <s v="United Kingdom"/>
    <s v="London Gateway Port"/>
    <x v="2"/>
    <x v="0"/>
    <s v="Direct"/>
    <n v="4"/>
    <n v="8"/>
    <n v="52.529000000000003"/>
  </r>
  <r>
    <s v="Export"/>
    <s v="United Kingdom and Ireland"/>
    <s v="United Kingdom"/>
    <s v="London Gateway Port"/>
    <x v="10"/>
    <x v="0"/>
    <s v="Direct"/>
    <n v="2"/>
    <n v="4"/>
    <n v="14.95"/>
  </r>
  <r>
    <s v="Export"/>
    <s v="United Kingdom and Ireland"/>
    <s v="United Kingdom"/>
    <s v="London Gateway Port"/>
    <x v="31"/>
    <x v="0"/>
    <s v="Direct"/>
    <n v="5"/>
    <n v="10"/>
    <n v="77.201999999999998"/>
  </r>
  <r>
    <s v="Export"/>
    <s v="United Kingdom and Ireland"/>
    <s v="United Kingdom"/>
    <s v="London Gateway Port"/>
    <x v="7"/>
    <x v="0"/>
    <s v="Direct"/>
    <n v="18"/>
    <n v="28"/>
    <n v="106.77200000000001"/>
  </r>
  <r>
    <s v="Export"/>
    <s v="United Kingdom and Ireland"/>
    <s v="United Kingdom"/>
    <s v="London Gateway Port"/>
    <x v="39"/>
    <x v="0"/>
    <s v="Direct"/>
    <n v="24"/>
    <n v="27"/>
    <n v="503.87700000000001"/>
  </r>
  <r>
    <s v="Export"/>
    <s v="United Kingdom and Ireland"/>
    <s v="United Kingdom"/>
    <s v="Rotherham"/>
    <x v="42"/>
    <x v="0"/>
    <s v="Direct"/>
    <n v="3"/>
    <n v="3"/>
    <n v="47.68"/>
  </r>
  <r>
    <s v="Export"/>
    <s v="United Kingdom and Ireland"/>
    <s v="United Kingdom"/>
    <s v="Southampton"/>
    <x v="29"/>
    <x v="0"/>
    <s v="Direct"/>
    <n v="2"/>
    <n v="3"/>
    <n v="26.628"/>
  </r>
  <r>
    <s v="Export"/>
    <s v="United Kingdom and Ireland"/>
    <s v="United Kingdom"/>
    <s v="Southampton"/>
    <x v="12"/>
    <x v="1"/>
    <s v="Direct"/>
    <n v="1"/>
    <n v="0"/>
    <n v="1.7"/>
  </r>
  <r>
    <s v="Import"/>
    <s v="East Asia"/>
    <s v="China"/>
    <s v="Nantong"/>
    <x v="3"/>
    <x v="0"/>
    <s v="Direct"/>
    <n v="29"/>
    <n v="29"/>
    <n v="647.72239999999999"/>
  </r>
  <r>
    <s v="Import"/>
    <s v="East Asia"/>
    <s v="China"/>
    <s v="Ningbo"/>
    <x v="54"/>
    <x v="0"/>
    <s v="Direct"/>
    <n v="41"/>
    <n v="61"/>
    <n v="238.8152"/>
  </r>
  <r>
    <s v="Import"/>
    <s v="East Asia"/>
    <s v="China"/>
    <s v="Ningbo"/>
    <x v="84"/>
    <x v="0"/>
    <s v="Direct"/>
    <n v="1"/>
    <n v="1"/>
    <n v="1.21"/>
  </r>
  <r>
    <s v="Import"/>
    <s v="East Asia"/>
    <s v="China"/>
    <s v="Ningbo"/>
    <x v="28"/>
    <x v="0"/>
    <s v="Transhipment"/>
    <n v="2"/>
    <n v="4"/>
    <n v="6.02"/>
  </r>
  <r>
    <s v="Import"/>
    <s v="East Asia"/>
    <s v="China"/>
    <s v="Ningbo"/>
    <x v="16"/>
    <x v="0"/>
    <s v="Direct"/>
    <n v="95"/>
    <n v="160"/>
    <n v="689.01480000000004"/>
  </r>
  <r>
    <s v="Import"/>
    <s v="East Asia"/>
    <s v="China"/>
    <s v="Ningbo"/>
    <x v="46"/>
    <x v="0"/>
    <s v="Direct"/>
    <n v="15"/>
    <n v="27"/>
    <n v="263.51609999999999"/>
  </r>
  <r>
    <s v="Import"/>
    <s v="East Asia"/>
    <s v="China"/>
    <s v="Ningbo"/>
    <x v="17"/>
    <x v="0"/>
    <s v="Direct"/>
    <n v="380"/>
    <n v="563"/>
    <n v="5475.94"/>
  </r>
  <r>
    <s v="Import"/>
    <s v="East Asia"/>
    <s v="China"/>
    <s v="Ningbo"/>
    <x v="8"/>
    <x v="0"/>
    <s v="Direct"/>
    <n v="12"/>
    <n v="22"/>
    <n v="272.86750000000001"/>
  </r>
  <r>
    <s v="Import"/>
    <s v="East Asia"/>
    <s v="China"/>
    <s v="Qingdao"/>
    <x v="29"/>
    <x v="0"/>
    <s v="Direct"/>
    <n v="35"/>
    <n v="37"/>
    <n v="747.72439999999995"/>
  </r>
  <r>
    <s v="Import"/>
    <s v="East Asia"/>
    <s v="China"/>
    <s v="Qingdao"/>
    <x v="55"/>
    <x v="0"/>
    <s v="Direct"/>
    <n v="45"/>
    <n v="81"/>
    <n v="1056.2597000000001"/>
  </r>
  <r>
    <s v="Import"/>
    <s v="East Asia"/>
    <s v="China"/>
    <s v="Qingdao"/>
    <x v="56"/>
    <x v="0"/>
    <s v="Direct"/>
    <n v="20"/>
    <n v="30"/>
    <n v="413.35980000000001"/>
  </r>
  <r>
    <s v="Import"/>
    <s v="East Asia"/>
    <s v="China"/>
    <s v="Qingdao"/>
    <x v="57"/>
    <x v="0"/>
    <s v="Direct"/>
    <n v="39"/>
    <n v="41"/>
    <n v="726.36630000000002"/>
  </r>
  <r>
    <s v="Import"/>
    <s v="East Asia"/>
    <s v="China"/>
    <s v="Qingdao"/>
    <x v="58"/>
    <x v="0"/>
    <s v="Direct"/>
    <n v="5"/>
    <n v="6"/>
    <n v="74.728099999999998"/>
  </r>
  <r>
    <s v="Import"/>
    <s v="East Asia"/>
    <s v="China"/>
    <s v="Qingdao"/>
    <x v="2"/>
    <x v="0"/>
    <s v="Direct"/>
    <n v="56"/>
    <n v="84"/>
    <n v="898.26369999999997"/>
  </r>
  <r>
    <s v="Import"/>
    <s v="East Asia"/>
    <s v="China"/>
    <s v="Qingdao"/>
    <x v="17"/>
    <x v="1"/>
    <s v="Direct"/>
    <n v="1"/>
    <n v="0"/>
    <n v="26.164000000000001"/>
  </r>
  <r>
    <s v="Import"/>
    <s v="East Asia"/>
    <s v="China"/>
    <s v="Qingdao Airport"/>
    <x v="41"/>
    <x v="0"/>
    <s v="Direct"/>
    <n v="1"/>
    <n v="1"/>
    <n v="24.06"/>
  </r>
  <r>
    <s v="Import"/>
    <s v="East Asia"/>
    <s v="China"/>
    <s v="Qingdao Airport"/>
    <x v="84"/>
    <x v="0"/>
    <s v="Direct"/>
    <n v="14"/>
    <n v="27"/>
    <n v="148.28479999999999"/>
  </r>
  <r>
    <s v="Import"/>
    <s v="East Asia"/>
    <s v="China"/>
    <s v="Qingdao Airport"/>
    <x v="55"/>
    <x v="0"/>
    <s v="Transhipment"/>
    <n v="2"/>
    <n v="4"/>
    <n v="50"/>
  </r>
  <r>
    <s v="Import"/>
    <s v="East Asia"/>
    <s v="China"/>
    <s v="Qingdao Airport"/>
    <x v="27"/>
    <x v="0"/>
    <s v="Direct"/>
    <n v="35"/>
    <n v="52"/>
    <n v="553.84680000000003"/>
  </r>
  <r>
    <s v="Import"/>
    <s v="East Asia"/>
    <s v="China"/>
    <s v="Qingdao Airport"/>
    <x v="27"/>
    <x v="0"/>
    <s v="Transhipment"/>
    <n v="1"/>
    <n v="2"/>
    <n v="9.5250000000000004"/>
  </r>
  <r>
    <s v="Import"/>
    <s v="East Asia"/>
    <s v="China"/>
    <s v="Qingdao Airport"/>
    <x v="22"/>
    <x v="0"/>
    <s v="Direct"/>
    <n v="14"/>
    <n v="27"/>
    <n v="315.49059999999997"/>
  </r>
  <r>
    <s v="Import"/>
    <s v="East Asia"/>
    <s v="China"/>
    <s v="Qingdao Airport"/>
    <x v="16"/>
    <x v="0"/>
    <s v="Transhipment"/>
    <n v="3"/>
    <n v="6"/>
    <n v="17.686"/>
  </r>
  <r>
    <s v="Import"/>
    <s v="East Asia"/>
    <s v="China"/>
    <s v="Qingdao Airport"/>
    <x v="62"/>
    <x v="0"/>
    <s v="Direct"/>
    <n v="20"/>
    <n v="25"/>
    <n v="226.75530000000001"/>
  </r>
  <r>
    <s v="Import"/>
    <s v="East Asia"/>
    <s v="China"/>
    <s v="Qingdao Airport"/>
    <x v="15"/>
    <x v="0"/>
    <s v="Direct"/>
    <n v="12"/>
    <n v="12"/>
    <n v="287.14800000000002"/>
  </r>
  <r>
    <s v="Import"/>
    <s v="East Asia"/>
    <s v="China"/>
    <s v="Qingdao Airport"/>
    <x v="20"/>
    <x v="0"/>
    <s v="Transhipment"/>
    <n v="1"/>
    <n v="2"/>
    <n v="12.673"/>
  </r>
  <r>
    <s v="Import"/>
    <s v="East Asia"/>
    <s v="China"/>
    <s v="Qingdao Airport"/>
    <x v="47"/>
    <x v="0"/>
    <s v="Direct"/>
    <n v="62"/>
    <n v="62"/>
    <n v="1254.82"/>
  </r>
  <r>
    <s v="Import"/>
    <s v="East Asia"/>
    <s v="China"/>
    <s v="QINZHOU"/>
    <x v="3"/>
    <x v="0"/>
    <s v="Direct"/>
    <n v="23"/>
    <n v="32"/>
    <n v="598.82100000000003"/>
  </r>
  <r>
    <s v="Import"/>
    <s v="East Asia"/>
    <s v="China"/>
    <s v="QINZHOU"/>
    <x v="62"/>
    <x v="0"/>
    <s v="Direct"/>
    <n v="1"/>
    <n v="1"/>
    <n v="19.079999999999998"/>
  </r>
  <r>
    <s v="Import"/>
    <s v="East Asia"/>
    <s v="China"/>
    <s v="Rongqi"/>
    <x v="2"/>
    <x v="0"/>
    <s v="Direct"/>
    <n v="2"/>
    <n v="2"/>
    <n v="5.3311999999999999"/>
  </r>
  <r>
    <s v="Import"/>
    <s v="East Asia"/>
    <s v="China"/>
    <s v="Rongqi"/>
    <x v="0"/>
    <x v="0"/>
    <s v="Direct"/>
    <n v="1"/>
    <n v="2"/>
    <n v="8.0350000000000001"/>
  </r>
  <r>
    <s v="Import"/>
    <s v="East Asia"/>
    <s v="China"/>
    <s v="Sanrong"/>
    <x v="29"/>
    <x v="0"/>
    <s v="Direct"/>
    <n v="7"/>
    <n v="7"/>
    <n v="176.7552"/>
  </r>
  <r>
    <s v="Import"/>
    <s v="East Asia"/>
    <s v="China"/>
    <s v="Sanshui"/>
    <x v="29"/>
    <x v="0"/>
    <s v="Direct"/>
    <n v="62"/>
    <n v="62"/>
    <n v="1562.5337"/>
  </r>
  <r>
    <s v="Import"/>
    <s v="Australia"/>
    <s v="Australia"/>
    <s v="Adelaide"/>
    <x v="89"/>
    <x v="0"/>
    <s v="Direct"/>
    <n v="6"/>
    <n v="11"/>
    <n v="144.08099999999999"/>
  </r>
  <r>
    <s v="Import"/>
    <s v="Australia"/>
    <s v="Australia"/>
    <s v="Adelaide"/>
    <x v="4"/>
    <x v="0"/>
    <s v="Direct"/>
    <n v="6"/>
    <n v="11"/>
    <n v="95.941100000000006"/>
  </r>
  <r>
    <s v="Import"/>
    <s v="Australia"/>
    <s v="Australia"/>
    <s v="Brisbane"/>
    <x v="55"/>
    <x v="0"/>
    <s v="Direct"/>
    <n v="4"/>
    <n v="8"/>
    <n v="75.173000000000002"/>
  </r>
  <r>
    <s v="Import"/>
    <s v="Australia"/>
    <s v="Australia"/>
    <s v="Brisbane"/>
    <x v="27"/>
    <x v="0"/>
    <s v="Direct"/>
    <n v="407"/>
    <n v="720"/>
    <n v="6443.5915000000005"/>
  </r>
  <r>
    <s v="Import"/>
    <s v="Australia"/>
    <s v="Australia"/>
    <s v="Brisbane"/>
    <x v="56"/>
    <x v="0"/>
    <s v="Direct"/>
    <n v="4"/>
    <n v="8"/>
    <n v="96.311999999999998"/>
  </r>
  <r>
    <s v="Import"/>
    <s v="Australia"/>
    <s v="Australia"/>
    <s v="Brisbane"/>
    <x v="58"/>
    <x v="0"/>
    <s v="Direct"/>
    <n v="1"/>
    <n v="1"/>
    <n v="20"/>
  </r>
  <r>
    <s v="Import"/>
    <s v="Australia"/>
    <s v="Australia"/>
    <s v="Brisbane"/>
    <x v="60"/>
    <x v="0"/>
    <s v="Direct"/>
    <n v="95"/>
    <n v="190"/>
    <n v="870.65"/>
  </r>
  <r>
    <s v="Import"/>
    <s v="Australia"/>
    <s v="Australia"/>
    <s v="Brisbane"/>
    <x v="8"/>
    <x v="1"/>
    <s v="Direct"/>
    <n v="175"/>
    <n v="0"/>
    <n v="3068.6129999999998"/>
  </r>
  <r>
    <s v="Import"/>
    <s v="Australia"/>
    <s v="Australia"/>
    <s v="Cape Cuvier"/>
    <x v="97"/>
    <x v="2"/>
    <s v="Direct"/>
    <n v="1"/>
    <n v="0"/>
    <n v="36500"/>
  </r>
  <r>
    <s v="Import"/>
    <s v="Australia"/>
    <s v="Australia"/>
    <s v="Melbourne"/>
    <x v="29"/>
    <x v="1"/>
    <s v="Direct"/>
    <n v="6"/>
    <n v="0"/>
    <n v="150.4"/>
  </r>
  <r>
    <s v="Import"/>
    <s v="Australia"/>
    <s v="Australia"/>
    <s v="Melbourne"/>
    <x v="55"/>
    <x v="0"/>
    <s v="Direct"/>
    <n v="2"/>
    <n v="2"/>
    <n v="3.8"/>
  </r>
  <r>
    <s v="Import"/>
    <s v="Australia"/>
    <s v="Australia"/>
    <s v="Melbourne"/>
    <x v="24"/>
    <x v="0"/>
    <s v="Direct"/>
    <n v="333"/>
    <n v="566"/>
    <n v="1132"/>
  </r>
  <r>
    <s v="Import"/>
    <s v="Australia"/>
    <s v="Australia"/>
    <s v="Melbourne"/>
    <x v="61"/>
    <x v="0"/>
    <s v="Direct"/>
    <n v="36"/>
    <n v="36"/>
    <n v="799.1"/>
  </r>
  <r>
    <s v="Import"/>
    <s v="Australia"/>
    <s v="Australia"/>
    <s v="Melbourne"/>
    <x v="8"/>
    <x v="1"/>
    <s v="Direct"/>
    <n v="309"/>
    <n v="0"/>
    <n v="3560.7359999999999"/>
  </r>
  <r>
    <s v="Import"/>
    <s v="Australia"/>
    <s v="Australia"/>
    <s v="Port Kembla"/>
    <x v="46"/>
    <x v="1"/>
    <s v="Direct"/>
    <n v="8915"/>
    <n v="0"/>
    <n v="25830.636999999999"/>
  </r>
  <r>
    <s v="Import"/>
    <s v="Australia"/>
    <s v="Australia"/>
    <s v="Port Kembla"/>
    <x v="10"/>
    <x v="1"/>
    <s v="Direct"/>
    <n v="3094"/>
    <n v="0"/>
    <n v="5303.9210000000003"/>
  </r>
  <r>
    <s v="Import"/>
    <s v="Australia"/>
    <s v="Australia"/>
    <s v="Port Kembla"/>
    <x v="8"/>
    <x v="1"/>
    <s v="Direct"/>
    <n v="94"/>
    <n v="0"/>
    <n v="1005.937"/>
  </r>
  <r>
    <s v="Import"/>
    <s v="Australia"/>
    <s v="Australia"/>
    <s v="Sydney"/>
    <x v="64"/>
    <x v="0"/>
    <s v="Direct"/>
    <n v="622"/>
    <n v="1240"/>
    <n v="13820.250700000001"/>
  </r>
  <r>
    <s v="Import"/>
    <s v="Australia"/>
    <s v="Australia"/>
    <s v="Sydney"/>
    <x v="55"/>
    <x v="0"/>
    <s v="Direct"/>
    <n v="23"/>
    <n v="46"/>
    <n v="319.726"/>
  </r>
  <r>
    <s v="Import"/>
    <s v="Australia"/>
    <s v="Australia"/>
    <s v="Sydney"/>
    <x v="57"/>
    <x v="0"/>
    <s v="Direct"/>
    <n v="1"/>
    <n v="1"/>
    <n v="22.69"/>
  </r>
  <r>
    <s v="Import"/>
    <s v="Australia"/>
    <s v="Australia"/>
    <s v="Sydney"/>
    <x v="16"/>
    <x v="0"/>
    <s v="Direct"/>
    <n v="8"/>
    <n v="15"/>
    <n v="91.557100000000005"/>
  </r>
  <r>
    <s v="Import"/>
    <s v="Australia"/>
    <s v="Australia"/>
    <s v="Sydney"/>
    <x v="17"/>
    <x v="0"/>
    <s v="Direct"/>
    <n v="174"/>
    <n v="257"/>
    <n v="3790.4580000000001"/>
  </r>
  <r>
    <s v="Import"/>
    <s v="Australia"/>
    <s v="Australia"/>
    <s v="Sydney"/>
    <x v="53"/>
    <x v="0"/>
    <s v="Direct"/>
    <n v="5"/>
    <n v="10"/>
    <n v="141.77690000000001"/>
  </r>
  <r>
    <s v="Import"/>
    <s v="Australia"/>
    <s v="Australia"/>
    <s v="Sydney"/>
    <x v="44"/>
    <x v="0"/>
    <s v="Direct"/>
    <n v="1"/>
    <n v="1"/>
    <n v="20"/>
  </r>
  <r>
    <s v="Import"/>
    <s v="Australia"/>
    <s v="Australia"/>
    <s v="Sydney"/>
    <x v="18"/>
    <x v="0"/>
    <s v="Direct"/>
    <n v="11"/>
    <n v="21"/>
    <n v="187.04150000000001"/>
  </r>
  <r>
    <s v="Import"/>
    <s v="Australia"/>
    <s v="Australia"/>
    <s v="Sydney"/>
    <x v="10"/>
    <x v="0"/>
    <s v="Direct"/>
    <n v="1"/>
    <n v="1"/>
    <n v="3.56"/>
  </r>
  <r>
    <s v="Import"/>
    <s v="Australia"/>
    <s v="Australia"/>
    <s v="Sydney"/>
    <x v="12"/>
    <x v="0"/>
    <s v="Direct"/>
    <n v="13"/>
    <n v="16"/>
    <n v="285.78800000000001"/>
  </r>
  <r>
    <s v="Import"/>
    <s v="Australia"/>
    <s v="Australia"/>
    <s v="Sydney"/>
    <x v="0"/>
    <x v="0"/>
    <s v="Direct"/>
    <n v="132"/>
    <n v="258"/>
    <n v="1586.3996999999999"/>
  </r>
  <r>
    <s v="Import"/>
    <s v="Australia"/>
    <s v="Australia"/>
    <s v="Sydney"/>
    <x v="88"/>
    <x v="0"/>
    <s v="Direct"/>
    <n v="2"/>
    <n v="2"/>
    <n v="43.1434"/>
  </r>
  <r>
    <s v="Import"/>
    <s v="Australia"/>
    <s v="Australia"/>
    <s v="Sydney"/>
    <x v="9"/>
    <x v="0"/>
    <s v="Direct"/>
    <n v="12"/>
    <n v="23"/>
    <n v="153.1463"/>
  </r>
  <r>
    <s v="Import"/>
    <s v="Australia"/>
    <s v="Australia"/>
    <s v="Sydney"/>
    <x v="91"/>
    <x v="0"/>
    <s v="Direct"/>
    <n v="76"/>
    <n v="76"/>
    <n v="1867.0419999999999"/>
  </r>
  <r>
    <s v="Import"/>
    <s v="Australia"/>
    <s v="Australia"/>
    <s v="Sydney"/>
    <x v="20"/>
    <x v="0"/>
    <s v="Direct"/>
    <n v="5"/>
    <n v="9"/>
    <n v="38.362000000000002"/>
  </r>
  <r>
    <s v="Import"/>
    <s v="Australia"/>
    <s v="Australia"/>
    <s v="Sydney"/>
    <x v="39"/>
    <x v="0"/>
    <s v="Direct"/>
    <n v="6"/>
    <n v="6"/>
    <n v="103.2976"/>
  </r>
  <r>
    <s v="Import"/>
    <s v="Canada"/>
    <s v="Canada"/>
    <s v="St John"/>
    <x v="60"/>
    <x v="0"/>
    <s v="Direct"/>
    <n v="7"/>
    <n v="14"/>
    <n v="165.90799999999999"/>
  </r>
  <r>
    <s v="Import"/>
    <s v="Canada"/>
    <s v="Canada"/>
    <s v="Toronto"/>
    <x v="42"/>
    <x v="0"/>
    <s v="Direct"/>
    <n v="56"/>
    <n v="56"/>
    <n v="1316.085"/>
  </r>
  <r>
    <s v="Import"/>
    <s v="Canada"/>
    <s v="Canada"/>
    <s v="Toronto"/>
    <x v="12"/>
    <x v="0"/>
    <s v="Direct"/>
    <n v="5"/>
    <n v="10"/>
    <n v="50.946800000000003"/>
  </r>
  <r>
    <s v="Import"/>
    <s v="Canada"/>
    <s v="Canada"/>
    <s v="Toronto"/>
    <x v="23"/>
    <x v="0"/>
    <s v="Direct"/>
    <n v="1"/>
    <n v="1"/>
    <n v="12.201000000000001"/>
  </r>
  <r>
    <s v="Import"/>
    <s v="Canada"/>
    <s v="Canada"/>
    <s v="Toronto"/>
    <x v="0"/>
    <x v="0"/>
    <s v="Direct"/>
    <n v="2"/>
    <n v="4"/>
    <n v="9.86"/>
  </r>
  <r>
    <s v="Import"/>
    <s v="Canada"/>
    <s v="Canada"/>
    <s v="Toronto"/>
    <x v="4"/>
    <x v="0"/>
    <s v="Direct"/>
    <n v="2"/>
    <n v="3"/>
    <n v="24.57"/>
  </r>
  <r>
    <s v="Import"/>
    <s v="Canada"/>
    <s v="Canada"/>
    <s v="Vancouver"/>
    <x v="17"/>
    <x v="0"/>
    <s v="Direct"/>
    <n v="1"/>
    <n v="1"/>
    <n v="9.7550000000000008"/>
  </r>
  <r>
    <s v="Import"/>
    <s v="Canada"/>
    <s v="Canada"/>
    <s v="Vancouver"/>
    <x v="12"/>
    <x v="0"/>
    <s v="Direct"/>
    <n v="25"/>
    <n v="49"/>
    <n v="422.16640000000001"/>
  </r>
  <r>
    <s v="Import"/>
    <s v="Canada"/>
    <s v="Canada"/>
    <s v="Vancouver"/>
    <x v="20"/>
    <x v="0"/>
    <s v="Direct"/>
    <n v="1"/>
    <n v="2"/>
    <n v="22.459"/>
  </r>
  <r>
    <s v="Import"/>
    <s v="Canada"/>
    <s v="Canada"/>
    <s v="Winnipeg"/>
    <x v="8"/>
    <x v="0"/>
    <s v="Direct"/>
    <n v="3"/>
    <n v="6"/>
    <n v="42.047800000000002"/>
  </r>
  <r>
    <s v="Import"/>
    <s v="Central America"/>
    <s v="Czech Republic"/>
    <s v="Ceska Lipa"/>
    <x v="2"/>
    <x v="0"/>
    <s v="Direct"/>
    <n v="1"/>
    <n v="2"/>
    <n v="7.375"/>
  </r>
  <r>
    <s v="Import"/>
    <s v="Central America"/>
    <s v="El Salvador"/>
    <s v="Acajutla"/>
    <x v="81"/>
    <x v="0"/>
    <s v="Direct"/>
    <n v="2"/>
    <n v="2"/>
    <n v="41.989600000000003"/>
  </r>
  <r>
    <s v="Import"/>
    <s v="Central America"/>
    <s v="Guatemala"/>
    <s v="Guatemala - all"/>
    <x v="3"/>
    <x v="0"/>
    <s v="Direct"/>
    <n v="1"/>
    <n v="1"/>
    <n v="21.393999999999998"/>
  </r>
  <r>
    <s v="Import"/>
    <s v="Central America"/>
    <s v="Guatemala"/>
    <s v="PUERTO SANTO TOMAS DE CASTILLA"/>
    <x v="81"/>
    <x v="0"/>
    <s v="Direct"/>
    <n v="1"/>
    <n v="1"/>
    <n v="19.861699999999999"/>
  </r>
  <r>
    <s v="Import"/>
    <s v="Central America"/>
    <s v="Honduras"/>
    <s v="Puerto Cortes"/>
    <x v="81"/>
    <x v="0"/>
    <s v="Direct"/>
    <n v="2"/>
    <n v="2"/>
    <n v="31.466999999999999"/>
  </r>
  <r>
    <s v="Import"/>
    <s v="Central America"/>
    <s v="Mexico"/>
    <s v="Escobedo"/>
    <x v="34"/>
    <x v="0"/>
    <s v="Direct"/>
    <n v="1"/>
    <n v="2"/>
    <n v="14.04"/>
  </r>
  <r>
    <s v="Import"/>
    <s v="Central America"/>
    <s v="Mexico"/>
    <s v="Guadalajara"/>
    <x v="89"/>
    <x v="0"/>
    <s v="Direct"/>
    <n v="2"/>
    <n v="4"/>
    <n v="45.490499999999997"/>
  </r>
  <r>
    <s v="Import"/>
    <s v="Central America"/>
    <s v="Mexico"/>
    <s v="Manzanillo, MX"/>
    <x v="64"/>
    <x v="0"/>
    <s v="Direct"/>
    <n v="22"/>
    <n v="44"/>
    <n v="622.91060000000004"/>
  </r>
  <r>
    <s v="Import"/>
    <s v="Central America"/>
    <s v="Mexico"/>
    <s v="Manzanillo, MX"/>
    <x v="17"/>
    <x v="0"/>
    <s v="Direct"/>
    <n v="2"/>
    <n v="2"/>
    <n v="31.113"/>
  </r>
  <r>
    <s v="Import"/>
    <s v="Central America"/>
    <s v="Mexico"/>
    <s v="Mexico - other"/>
    <x v="89"/>
    <x v="0"/>
    <s v="Direct"/>
    <n v="2"/>
    <n v="2"/>
    <n v="15.3201"/>
  </r>
  <r>
    <s v="Import"/>
    <s v="Central America"/>
    <s v="Panama"/>
    <s v="Balboa"/>
    <x v="7"/>
    <x v="0"/>
    <s v="Direct"/>
    <n v="1"/>
    <n v="1"/>
    <n v="4.22"/>
  </r>
  <r>
    <s v="Import"/>
    <s v="Central America"/>
    <s v="Panama"/>
    <s v="MANZANILLO"/>
    <x v="8"/>
    <x v="1"/>
    <s v="Direct"/>
    <n v="2"/>
    <n v="0"/>
    <n v="82.802999999999997"/>
  </r>
  <r>
    <s v="Import"/>
    <s v="East Asia"/>
    <s v="China"/>
    <s v="Bayuquan"/>
    <x v="60"/>
    <x v="0"/>
    <s v="Direct"/>
    <n v="1"/>
    <n v="2"/>
    <n v="11.494899999999999"/>
  </r>
  <r>
    <s v="Import"/>
    <s v="East Asia"/>
    <s v="China"/>
    <s v="Changchun"/>
    <x v="16"/>
    <x v="0"/>
    <s v="Direct"/>
    <n v="2"/>
    <n v="3"/>
    <n v="25.681000000000001"/>
  </r>
  <r>
    <s v="Import"/>
    <s v="East Asia"/>
    <s v="China"/>
    <s v="Changzhou"/>
    <x v="55"/>
    <x v="0"/>
    <s v="Direct"/>
    <n v="6"/>
    <n v="6"/>
    <n v="111.54"/>
  </r>
  <r>
    <s v="Import"/>
    <s v="East Asia"/>
    <s v="China"/>
    <s v="China - other"/>
    <x v="54"/>
    <x v="0"/>
    <s v="Direct"/>
    <n v="13"/>
    <n v="23"/>
    <n v="89.599800000000002"/>
  </r>
  <r>
    <s v="Import"/>
    <s v="East Asia"/>
    <s v="China"/>
    <s v="China - other"/>
    <x v="55"/>
    <x v="0"/>
    <s v="Direct"/>
    <n v="35"/>
    <n v="61"/>
    <n v="558.5181"/>
  </r>
  <r>
    <s v="Import"/>
    <s v="East Asia"/>
    <s v="China"/>
    <s v="China - other"/>
    <x v="57"/>
    <x v="0"/>
    <s v="Direct"/>
    <n v="10"/>
    <n v="16"/>
    <n v="161.4632"/>
  </r>
  <r>
    <s v="Import"/>
    <s v="East Asia"/>
    <s v="China"/>
    <s v="China - other"/>
    <x v="58"/>
    <x v="0"/>
    <s v="Direct"/>
    <n v="8"/>
    <n v="16"/>
    <n v="193.21"/>
  </r>
  <r>
    <s v="Import"/>
    <s v="East Asia"/>
    <s v="China"/>
    <s v="Shekou"/>
    <x v="29"/>
    <x v="0"/>
    <s v="Direct"/>
    <n v="69"/>
    <n v="96"/>
    <n v="1025.8936000000001"/>
  </r>
  <r>
    <s v="Import"/>
    <s v="East Asia"/>
    <s v="China"/>
    <s v="Shekou"/>
    <x v="3"/>
    <x v="0"/>
    <s v="Direct"/>
    <n v="8"/>
    <n v="12"/>
    <n v="120.9372"/>
  </r>
  <r>
    <s v="Import"/>
    <s v="East Asia"/>
    <s v="China"/>
    <s v="Shekou"/>
    <x v="84"/>
    <x v="0"/>
    <s v="Direct"/>
    <n v="9"/>
    <n v="15"/>
    <n v="88.010199999999998"/>
  </r>
  <r>
    <s v="Import"/>
    <s v="East Asia"/>
    <s v="China"/>
    <s v="Shekou"/>
    <x v="82"/>
    <x v="0"/>
    <s v="Direct"/>
    <n v="7"/>
    <n v="11"/>
    <n v="48.476700000000001"/>
  </r>
  <r>
    <s v="Import"/>
    <s v="East Asia"/>
    <s v="China"/>
    <s v="Shekou"/>
    <x v="22"/>
    <x v="0"/>
    <s v="Direct"/>
    <n v="2"/>
    <n v="2"/>
    <n v="8.0259999999999998"/>
  </r>
  <r>
    <s v="Import"/>
    <s v="East Asia"/>
    <s v="China"/>
    <s v="Shekou"/>
    <x v="46"/>
    <x v="0"/>
    <s v="Direct"/>
    <n v="5"/>
    <n v="5"/>
    <n v="68.015900000000002"/>
  </r>
  <r>
    <s v="Import"/>
    <s v="East Asia"/>
    <s v="China"/>
    <s v="Shekou"/>
    <x v="25"/>
    <x v="0"/>
    <s v="Direct"/>
    <n v="1"/>
    <n v="1"/>
    <n v="2.8359999999999999"/>
  </r>
  <r>
    <s v="Import"/>
    <s v="East Asia"/>
    <s v="China"/>
    <s v="Shekou"/>
    <x v="31"/>
    <x v="0"/>
    <s v="Direct"/>
    <n v="1"/>
    <n v="1"/>
    <n v="22.175999999999998"/>
  </r>
  <r>
    <s v="Import"/>
    <s v="East Asia"/>
    <s v="China"/>
    <s v="Shekou"/>
    <x v="34"/>
    <x v="0"/>
    <s v="Direct"/>
    <n v="136"/>
    <n v="225"/>
    <n v="1197.4776999999999"/>
  </r>
  <r>
    <s v="Import"/>
    <s v="East Asia"/>
    <s v="China"/>
    <s v="Shekou"/>
    <x v="11"/>
    <x v="0"/>
    <s v="Direct"/>
    <n v="138"/>
    <n v="213"/>
    <n v="595.89859999999999"/>
  </r>
  <r>
    <s v="Import"/>
    <s v="East Asia"/>
    <s v="China"/>
    <s v="Shiwan"/>
    <x v="29"/>
    <x v="0"/>
    <s v="Direct"/>
    <n v="2"/>
    <n v="2"/>
    <n v="47.905999999999999"/>
  </r>
  <r>
    <s v="Import"/>
    <s v="East Asia"/>
    <s v="China"/>
    <s v="Taicang"/>
    <x v="60"/>
    <x v="0"/>
    <s v="Direct"/>
    <n v="6"/>
    <n v="6"/>
    <n v="101.358"/>
  </r>
  <r>
    <s v="Import"/>
    <s v="East Asia"/>
    <s v="China"/>
    <s v="Tianjinxingang"/>
    <x v="87"/>
    <x v="0"/>
    <s v="Direct"/>
    <n v="2"/>
    <n v="2"/>
    <n v="50.2"/>
  </r>
  <r>
    <s v="Import"/>
    <s v="East Asia"/>
    <s v="China"/>
    <s v="Tianjinxingang"/>
    <x v="21"/>
    <x v="0"/>
    <s v="Direct"/>
    <n v="3"/>
    <n v="5"/>
    <n v="65.888999999999996"/>
  </r>
  <r>
    <s v="Import"/>
    <s v="East Asia"/>
    <s v="China"/>
    <s v="Tianjinxingang"/>
    <x v="50"/>
    <x v="0"/>
    <s v="Direct"/>
    <n v="3"/>
    <n v="3"/>
    <n v="63.74"/>
  </r>
  <r>
    <s v="Import"/>
    <s v="East Asia"/>
    <s v="China"/>
    <s v="Tianjinxingang"/>
    <x v="14"/>
    <x v="0"/>
    <s v="Direct"/>
    <n v="6"/>
    <n v="12"/>
    <n v="182.7645"/>
  </r>
  <r>
    <s v="Import"/>
    <s v="East Asia"/>
    <s v="China"/>
    <s v="Tianjinxingang"/>
    <x v="28"/>
    <x v="0"/>
    <s v="Direct"/>
    <n v="47"/>
    <n v="79"/>
    <n v="424.02420000000001"/>
  </r>
  <r>
    <s v="Import"/>
    <s v="East Asia"/>
    <s v="China"/>
    <s v="Tianjinxingang"/>
    <x v="2"/>
    <x v="1"/>
    <s v="Direct"/>
    <n v="4"/>
    <n v="0"/>
    <n v="44.106999999999999"/>
  </r>
  <r>
    <s v="Import"/>
    <s v="East Asia"/>
    <s v="China"/>
    <s v="Tianjinxingang"/>
    <x v="2"/>
    <x v="0"/>
    <s v="Direct"/>
    <n v="112"/>
    <n v="166"/>
    <n v="1598.0826"/>
  </r>
  <r>
    <s v="Import"/>
    <s v="East Asia"/>
    <s v="China"/>
    <s v="Tianjinxingang"/>
    <x v="17"/>
    <x v="0"/>
    <s v="Transhipment"/>
    <n v="12"/>
    <n v="14"/>
    <n v="230.65309999999999"/>
  </r>
  <r>
    <s v="Import"/>
    <s v="East Asia"/>
    <s v="China"/>
    <s v="Tianjinxingang"/>
    <x v="31"/>
    <x v="0"/>
    <s v="Direct"/>
    <n v="1"/>
    <n v="1"/>
    <n v="18.456"/>
  </r>
  <r>
    <s v="Import"/>
    <s v="East Asia"/>
    <s v="China"/>
    <s v="Tianjinxingang"/>
    <x v="62"/>
    <x v="0"/>
    <s v="Direct"/>
    <n v="12"/>
    <n v="12"/>
    <n v="261.42340000000002"/>
  </r>
  <r>
    <s v="Import"/>
    <s v="East Asia"/>
    <s v="China"/>
    <s v="Tianjinxingang"/>
    <x v="5"/>
    <x v="0"/>
    <s v="Direct"/>
    <n v="3"/>
    <n v="3"/>
    <n v="54.6"/>
  </r>
  <r>
    <s v="Import"/>
    <s v="East Asia"/>
    <s v="China"/>
    <s v="Tianjinxingang"/>
    <x v="23"/>
    <x v="0"/>
    <s v="Direct"/>
    <n v="4"/>
    <n v="4"/>
    <n v="64.1648"/>
  </r>
  <r>
    <s v="Import"/>
    <s v="East Asia"/>
    <s v="China"/>
    <s v="Tianjinxingang"/>
    <x v="15"/>
    <x v="0"/>
    <s v="Direct"/>
    <n v="12"/>
    <n v="12"/>
    <n v="294.34300000000002"/>
  </r>
  <r>
    <s v="Import"/>
    <s v="East Asia"/>
    <s v="China"/>
    <s v="Tianjinxingang"/>
    <x v="34"/>
    <x v="0"/>
    <s v="Direct"/>
    <n v="32"/>
    <n v="56"/>
    <n v="394.91930000000002"/>
  </r>
  <r>
    <s v="Import"/>
    <s v="East Asia"/>
    <s v="China"/>
    <s v="Tianjinxingang"/>
    <x v="19"/>
    <x v="0"/>
    <s v="Direct"/>
    <n v="2"/>
    <n v="2"/>
    <n v="50.15"/>
  </r>
  <r>
    <s v="Import"/>
    <s v="East Asia"/>
    <s v="China"/>
    <s v="Tianjinxingang"/>
    <x v="4"/>
    <x v="0"/>
    <s v="Transhipment"/>
    <n v="1"/>
    <n v="2"/>
    <n v="11.75"/>
  </r>
  <r>
    <s v="Import"/>
    <s v="East Asia"/>
    <s v="China"/>
    <s v="Tianjinxingang"/>
    <x v="47"/>
    <x v="0"/>
    <s v="Direct"/>
    <n v="17"/>
    <n v="17"/>
    <n v="348.36799999999999"/>
  </r>
  <r>
    <s v="Import"/>
    <s v="East Asia"/>
    <s v="China"/>
    <s v="Tianjinxingang"/>
    <x v="47"/>
    <x v="0"/>
    <s v="Transhipment"/>
    <n v="7"/>
    <n v="7"/>
    <n v="144.57599999999999"/>
  </r>
  <r>
    <s v="Import"/>
    <s v="East Asia"/>
    <s v="China"/>
    <s v="Wu Chong Kou"/>
    <x v="18"/>
    <x v="0"/>
    <s v="Direct"/>
    <n v="1"/>
    <n v="1"/>
    <n v="3.4748999999999999"/>
  </r>
  <r>
    <s v="Import"/>
    <s v="East Asia"/>
    <s v="China"/>
    <s v="Wu Chong Kou"/>
    <x v="0"/>
    <x v="0"/>
    <s v="Direct"/>
    <n v="1"/>
    <n v="1"/>
    <n v="1.155"/>
  </r>
  <r>
    <s v="Export"/>
    <s v="United Kingdom and Ireland"/>
    <s v="United Kingdom"/>
    <s v="Southampton"/>
    <x v="12"/>
    <x v="0"/>
    <s v="Direct"/>
    <n v="2"/>
    <n v="4"/>
    <n v="8.32"/>
  </r>
  <r>
    <s v="Export"/>
    <s v="United Kingdom and Ireland"/>
    <s v="United Kingdom"/>
    <s v="Southampton"/>
    <x v="7"/>
    <x v="0"/>
    <s v="Direct"/>
    <n v="1"/>
    <n v="1"/>
    <n v="4.125"/>
  </r>
  <r>
    <s v="Export"/>
    <s v="United Kingdom and Ireland"/>
    <s v="United Kingdom"/>
    <s v="Southampton"/>
    <x v="0"/>
    <x v="0"/>
    <s v="Direct"/>
    <n v="1"/>
    <n v="2"/>
    <n v="2.4500000000000002"/>
  </r>
  <r>
    <s v="Export"/>
    <s v="United Kingdom and Ireland"/>
    <s v="United Kingdom"/>
    <s v="Teeside"/>
    <x v="61"/>
    <x v="0"/>
    <s v="Direct"/>
    <n v="2"/>
    <n v="2"/>
    <n v="52.2"/>
  </r>
  <r>
    <s v="Export"/>
    <s v="United Kingdom and Ireland"/>
    <s v="United Kingdom"/>
    <s v="Teeside"/>
    <x v="39"/>
    <x v="0"/>
    <s v="Direct"/>
    <n v="1"/>
    <n v="1"/>
    <n v="24"/>
  </r>
  <r>
    <s v="Export"/>
    <s v="West Indies"/>
    <s v="Timor-Leste"/>
    <s v="Dili"/>
    <x v="18"/>
    <x v="0"/>
    <s v="Direct"/>
    <n v="1"/>
    <n v="2"/>
    <n v="18.739999999999998"/>
  </r>
  <r>
    <s v="Export"/>
    <s v="Western Europe"/>
    <s v="Belgium"/>
    <s v="Antwerp"/>
    <x v="43"/>
    <x v="0"/>
    <s v="Direct"/>
    <n v="2"/>
    <n v="3"/>
    <n v="29.501999999999999"/>
  </r>
  <r>
    <s v="Export"/>
    <s v="Western Europe"/>
    <s v="Belgium"/>
    <s v="Antwerp"/>
    <x v="12"/>
    <x v="0"/>
    <s v="Direct"/>
    <n v="4"/>
    <n v="6"/>
    <n v="34.326000000000001"/>
  </r>
  <r>
    <s v="Export"/>
    <s v="Western Europe"/>
    <s v="Belgium"/>
    <s v="Antwerp"/>
    <x v="45"/>
    <x v="0"/>
    <s v="Direct"/>
    <n v="41"/>
    <n v="41"/>
    <n v="835.69500000000005"/>
  </r>
  <r>
    <s v="Export"/>
    <s v="Western Europe"/>
    <s v="Belgium"/>
    <s v="Antwerp"/>
    <x v="36"/>
    <x v="0"/>
    <s v="Direct"/>
    <n v="105"/>
    <n v="105"/>
    <n v="2166.02"/>
  </r>
  <r>
    <s v="Export"/>
    <s v="Western Europe"/>
    <s v="Belgium"/>
    <s v="Antwerp"/>
    <x v="8"/>
    <x v="1"/>
    <s v="Direct"/>
    <n v="1"/>
    <n v="0"/>
    <n v="38.5"/>
  </r>
  <r>
    <s v="Export"/>
    <s v="Western Europe"/>
    <s v="France"/>
    <s v="Le Havre"/>
    <x v="3"/>
    <x v="0"/>
    <s v="Direct"/>
    <n v="27"/>
    <n v="50"/>
    <n v="557.30799999999999"/>
  </r>
  <r>
    <s v="Export"/>
    <s v="Western Europe"/>
    <s v="Germany, Federal Republic of"/>
    <s v="Hamburg"/>
    <x v="2"/>
    <x v="0"/>
    <s v="Direct"/>
    <n v="3"/>
    <n v="5"/>
    <n v="25.391999999999999"/>
  </r>
  <r>
    <s v="Export"/>
    <s v="Western Europe"/>
    <s v="Germany, Federal Republic of"/>
    <s v="Hamburg"/>
    <x v="7"/>
    <x v="0"/>
    <s v="Direct"/>
    <n v="4"/>
    <n v="5"/>
    <n v="14.99"/>
  </r>
  <r>
    <s v="Export"/>
    <s v="Western Europe"/>
    <s v="Germany, Federal Republic of"/>
    <s v="Hamburg"/>
    <x v="0"/>
    <x v="0"/>
    <s v="Direct"/>
    <n v="2"/>
    <n v="2"/>
    <n v="6.0902000000000003"/>
  </r>
  <r>
    <s v="Export"/>
    <s v="Western Europe"/>
    <s v="Germany, Federal Republic of"/>
    <s v="Hamburg"/>
    <x v="6"/>
    <x v="0"/>
    <s v="Direct"/>
    <n v="1"/>
    <n v="1"/>
    <n v="15.8"/>
  </r>
  <r>
    <s v="Export"/>
    <s v="Western Europe"/>
    <s v="Netherlands"/>
    <s v="Rotterdam"/>
    <x v="61"/>
    <x v="0"/>
    <s v="Direct"/>
    <n v="12"/>
    <n v="12"/>
    <n v="304.77999999999997"/>
  </r>
  <r>
    <s v="Export"/>
    <s v="Western Europe"/>
    <s v="Netherlands"/>
    <s v="Rotterdam"/>
    <x v="14"/>
    <x v="0"/>
    <s v="Direct"/>
    <n v="2"/>
    <n v="4"/>
    <n v="49.636200000000002"/>
  </r>
  <r>
    <s v="Export"/>
    <s v="Western Europe"/>
    <s v="Netherlands"/>
    <s v="Rotterdam"/>
    <x v="32"/>
    <x v="0"/>
    <s v="Direct"/>
    <n v="110"/>
    <n v="110"/>
    <n v="2891.4295999999999"/>
  </r>
  <r>
    <s v="Export"/>
    <s v="Western Europe"/>
    <s v="Netherlands"/>
    <s v="Rotterdam"/>
    <x v="44"/>
    <x v="0"/>
    <s v="Direct"/>
    <n v="8"/>
    <n v="8"/>
    <n v="206.934"/>
  </r>
  <r>
    <s v="Export"/>
    <s v="Western Europe"/>
    <s v="Netherlands"/>
    <s v="Rotterdam"/>
    <x v="7"/>
    <x v="0"/>
    <s v="Direct"/>
    <n v="7"/>
    <n v="11"/>
    <n v="35.731000000000002"/>
  </r>
  <r>
    <s v="Export"/>
    <s v="Western Europe"/>
    <s v="Netherlands"/>
    <s v="Rotterdam"/>
    <x v="39"/>
    <x v="0"/>
    <s v="Direct"/>
    <n v="1"/>
    <n v="1"/>
    <n v="10.68"/>
  </r>
  <r>
    <s v="Export"/>
    <s v="Western Europe"/>
    <s v="Spain"/>
    <s v="Bilbao"/>
    <x v="43"/>
    <x v="0"/>
    <s v="Direct"/>
    <n v="3"/>
    <n v="4"/>
    <n v="49.271000000000001"/>
  </r>
  <r>
    <s v="Export"/>
    <s v="Western Europe"/>
    <s v="Spain"/>
    <s v="Spain - other"/>
    <x v="42"/>
    <x v="0"/>
    <s v="Direct"/>
    <n v="8"/>
    <n v="8"/>
    <n v="192.28"/>
  </r>
  <r>
    <s v="Import"/>
    <s v="Africa"/>
    <s v="Egypt"/>
    <s v="Damietta "/>
    <x v="62"/>
    <x v="0"/>
    <s v="Direct"/>
    <n v="1"/>
    <n v="2"/>
    <n v="13.638"/>
  </r>
  <r>
    <s v="Import"/>
    <s v="Africa"/>
    <s v="Ghana"/>
    <s v="Tema"/>
    <x v="62"/>
    <x v="0"/>
    <s v="Direct"/>
    <n v="2"/>
    <n v="2"/>
    <n v="34.773000000000003"/>
  </r>
  <r>
    <s v="Import"/>
    <s v="Africa"/>
    <s v="South Africa"/>
    <s v="Cape Town"/>
    <x v="4"/>
    <x v="0"/>
    <s v="Direct"/>
    <n v="1"/>
    <n v="2"/>
    <n v="11.72"/>
  </r>
  <r>
    <s v="Import"/>
    <s v="Africa"/>
    <s v="South Africa"/>
    <s v="Durban"/>
    <x v="57"/>
    <x v="0"/>
    <s v="Direct"/>
    <n v="1"/>
    <n v="1"/>
    <n v="12.392899999999999"/>
  </r>
  <r>
    <s v="Import"/>
    <s v="Africa"/>
    <s v="South Africa"/>
    <s v="Durban"/>
    <x v="2"/>
    <x v="1"/>
    <s v="Direct"/>
    <n v="740"/>
    <n v="0"/>
    <n v="698.1164"/>
  </r>
  <r>
    <s v="Import"/>
    <s v="East Asia"/>
    <s v="China"/>
    <s v="Wuhan"/>
    <x v="54"/>
    <x v="0"/>
    <s v="Direct"/>
    <n v="2"/>
    <n v="3"/>
    <n v="11.833600000000001"/>
  </r>
  <r>
    <s v="Import"/>
    <s v="East Asia"/>
    <s v="China"/>
    <s v="Wuhan"/>
    <x v="16"/>
    <x v="0"/>
    <s v="Direct"/>
    <n v="1"/>
    <n v="1"/>
    <n v="3.0137"/>
  </r>
  <r>
    <s v="Import"/>
    <s v="East Asia"/>
    <s v="China"/>
    <s v="Wuhu"/>
    <x v="16"/>
    <x v="0"/>
    <s v="Direct"/>
    <n v="20"/>
    <n v="39"/>
    <n v="225.48660000000001"/>
  </r>
  <r>
    <s v="Import"/>
    <s v="East Asia"/>
    <s v="China"/>
    <s v="Wuhu"/>
    <x v="0"/>
    <x v="0"/>
    <s v="Direct"/>
    <n v="1"/>
    <n v="2"/>
    <n v="10.904"/>
  </r>
  <r>
    <s v="Import"/>
    <s v="East Asia"/>
    <s v="China"/>
    <s v="Wuhu"/>
    <x v="83"/>
    <x v="0"/>
    <s v="Direct"/>
    <n v="1"/>
    <n v="1"/>
    <n v="3.363"/>
  </r>
  <r>
    <s v="Import"/>
    <s v="East Asia"/>
    <s v="China"/>
    <s v="Wuhu"/>
    <x v="9"/>
    <x v="0"/>
    <s v="Direct"/>
    <n v="5"/>
    <n v="6"/>
    <n v="34.9163"/>
  </r>
  <r>
    <s v="Import"/>
    <s v="East Asia"/>
    <s v="China"/>
    <s v="Wuzhou"/>
    <x v="3"/>
    <x v="0"/>
    <s v="Direct"/>
    <n v="6"/>
    <n v="6"/>
    <n v="154.613"/>
  </r>
  <r>
    <s v="Import"/>
    <s v="East Asia"/>
    <s v="China"/>
    <s v="Xiamen"/>
    <x v="54"/>
    <x v="0"/>
    <s v="Direct"/>
    <n v="16"/>
    <n v="25"/>
    <n v="102.2324"/>
  </r>
  <r>
    <s v="Import"/>
    <s v="East Asia"/>
    <s v="China"/>
    <s v="Xiamen"/>
    <x v="29"/>
    <x v="0"/>
    <s v="Transhipment"/>
    <n v="1"/>
    <n v="1"/>
    <n v="26.35"/>
  </r>
  <r>
    <s v="Import"/>
    <s v="East Asia"/>
    <s v="China"/>
    <s v="Xiamen"/>
    <x v="55"/>
    <x v="0"/>
    <s v="Direct"/>
    <n v="26"/>
    <n v="44"/>
    <n v="307.61829999999998"/>
  </r>
  <r>
    <s v="Import"/>
    <s v="East Asia"/>
    <s v="China"/>
    <s v="Xiamen"/>
    <x v="56"/>
    <x v="0"/>
    <s v="Direct"/>
    <n v="2"/>
    <n v="2"/>
    <n v="42.597999999999999"/>
  </r>
  <r>
    <s v="Import"/>
    <s v="East Asia"/>
    <s v="China"/>
    <s v="Xiamen"/>
    <x v="57"/>
    <x v="0"/>
    <s v="Direct"/>
    <n v="3"/>
    <n v="4"/>
    <n v="21.114999999999998"/>
  </r>
  <r>
    <s v="Import"/>
    <s v="East Asia"/>
    <s v="China"/>
    <s v="Xiamen"/>
    <x v="58"/>
    <x v="0"/>
    <s v="Direct"/>
    <n v="1"/>
    <n v="2"/>
    <n v="11.62"/>
  </r>
  <r>
    <s v="Import"/>
    <s v="East Asia"/>
    <s v="China"/>
    <s v="Xiamen"/>
    <x v="16"/>
    <x v="0"/>
    <s v="Direct"/>
    <n v="31"/>
    <n v="51"/>
    <n v="196.64259999999999"/>
  </r>
  <r>
    <s v="Import"/>
    <s v="East Asia"/>
    <s v="China"/>
    <s v="Xiamen"/>
    <x v="17"/>
    <x v="0"/>
    <s v="Direct"/>
    <n v="66"/>
    <n v="113"/>
    <n v="684.26340000000005"/>
  </r>
  <r>
    <s v="Import"/>
    <s v="East Asia"/>
    <s v="China"/>
    <s v="Xiamen"/>
    <x v="38"/>
    <x v="0"/>
    <s v="Transhipment"/>
    <n v="3"/>
    <n v="3"/>
    <n v="74.430000000000007"/>
  </r>
  <r>
    <s v="Import"/>
    <s v="East Asia"/>
    <s v="China"/>
    <s v="Xiamen"/>
    <x v="12"/>
    <x v="0"/>
    <s v="Direct"/>
    <n v="13"/>
    <n v="23"/>
    <n v="95.892099999999999"/>
  </r>
  <r>
    <s v="Import"/>
    <s v="East Asia"/>
    <s v="China"/>
    <s v="Xiamen"/>
    <x v="60"/>
    <x v="0"/>
    <s v="Transhipment"/>
    <n v="2"/>
    <n v="2"/>
    <n v="7.0365000000000002"/>
  </r>
  <r>
    <s v="Import"/>
    <s v="East Asia"/>
    <s v="China"/>
    <s v="Xiamen"/>
    <x v="96"/>
    <x v="0"/>
    <s v="Direct"/>
    <n v="4"/>
    <n v="4"/>
    <n v="96.081999999999994"/>
  </r>
  <r>
    <s v="Import"/>
    <s v="East Asia"/>
    <s v="China"/>
    <s v="Xiamen"/>
    <x v="20"/>
    <x v="0"/>
    <s v="Direct"/>
    <n v="5"/>
    <n v="8"/>
    <n v="37.029200000000003"/>
  </r>
  <r>
    <s v="Import"/>
    <s v="East Asia"/>
    <s v="China"/>
    <s v="Xiamen"/>
    <x v="8"/>
    <x v="0"/>
    <s v="Transhipment"/>
    <n v="1"/>
    <n v="2"/>
    <n v="11.18"/>
  </r>
  <r>
    <s v="Import"/>
    <s v="East Asia"/>
    <s v="China"/>
    <s v="Xiaolan"/>
    <x v="16"/>
    <x v="0"/>
    <s v="Direct"/>
    <n v="6"/>
    <n v="11"/>
    <n v="44.055999999999997"/>
  </r>
  <r>
    <s v="Import"/>
    <s v="East Asia"/>
    <s v="China"/>
    <s v="Xinfeng"/>
    <x v="27"/>
    <x v="0"/>
    <s v="Direct"/>
    <n v="2"/>
    <n v="2"/>
    <n v="26.76"/>
  </r>
  <r>
    <s v="Import"/>
    <s v="East Asia"/>
    <s v="China"/>
    <s v="Xinfeng"/>
    <x v="11"/>
    <x v="0"/>
    <s v="Direct"/>
    <n v="2"/>
    <n v="2"/>
    <n v="2.7768999999999999"/>
  </r>
  <r>
    <s v="Import"/>
    <s v="East Asia"/>
    <s v="China"/>
    <s v="Xingang"/>
    <x v="42"/>
    <x v="0"/>
    <s v="Direct"/>
    <n v="3"/>
    <n v="3"/>
    <n v="78.744"/>
  </r>
  <r>
    <s v="Import"/>
    <s v="East Asia"/>
    <s v="China"/>
    <s v="Xingang"/>
    <x v="20"/>
    <x v="0"/>
    <s v="Direct"/>
    <n v="1"/>
    <n v="1"/>
    <n v="5.6"/>
  </r>
  <r>
    <s v="Import"/>
    <s v="East Asia"/>
    <s v="China"/>
    <s v="Xingang"/>
    <x v="4"/>
    <x v="0"/>
    <s v="Direct"/>
    <n v="1"/>
    <n v="1"/>
    <n v="22.03"/>
  </r>
  <r>
    <s v="Import"/>
    <s v="East Asia"/>
    <s v="China"/>
    <s v="Yangzhou"/>
    <x v="16"/>
    <x v="0"/>
    <s v="Direct"/>
    <n v="15"/>
    <n v="25"/>
    <n v="74.861199999999997"/>
  </r>
  <r>
    <s v="Import"/>
    <s v="East Asia"/>
    <s v="China"/>
    <s v="Yangzhou"/>
    <x v="17"/>
    <x v="0"/>
    <s v="Direct"/>
    <n v="9"/>
    <n v="12"/>
    <n v="62.19"/>
  </r>
  <r>
    <s v="Import"/>
    <s v="East Asia"/>
    <s v="China"/>
    <s v="Yangzhou"/>
    <x v="12"/>
    <x v="0"/>
    <s v="Direct"/>
    <n v="1"/>
    <n v="1"/>
    <n v="14.337"/>
  </r>
  <r>
    <s v="Import"/>
    <s v="East Asia"/>
    <s v="China"/>
    <s v="Yantian"/>
    <x v="54"/>
    <x v="0"/>
    <s v="Direct"/>
    <n v="26"/>
    <n v="47"/>
    <n v="182.11670000000001"/>
  </r>
  <r>
    <s v="Import"/>
    <s v="East Asia"/>
    <s v="China"/>
    <s v="Yantian"/>
    <x v="55"/>
    <x v="0"/>
    <s v="Direct"/>
    <n v="5"/>
    <n v="8"/>
    <n v="51.426200000000001"/>
  </r>
  <r>
    <s v="Import"/>
    <s v="East Asia"/>
    <s v="China"/>
    <s v="Yantian"/>
    <x v="56"/>
    <x v="0"/>
    <s v="Direct"/>
    <n v="1"/>
    <n v="2"/>
    <n v="4.71"/>
  </r>
  <r>
    <s v="Import"/>
    <s v="East Asia"/>
    <s v="China"/>
    <s v="China - other"/>
    <x v="16"/>
    <x v="0"/>
    <s v="Direct"/>
    <n v="60"/>
    <n v="102"/>
    <n v="345.01190000000003"/>
  </r>
  <r>
    <s v="Import"/>
    <s v="East Asia"/>
    <s v="China"/>
    <s v="China - other"/>
    <x v="17"/>
    <x v="1"/>
    <s v="Direct"/>
    <n v="1"/>
    <n v="0"/>
    <n v="1231.6400000000001"/>
  </r>
  <r>
    <s v="Import"/>
    <s v="East Asia"/>
    <s v="China"/>
    <s v="China - other"/>
    <x v="17"/>
    <x v="0"/>
    <s v="Direct"/>
    <n v="89"/>
    <n v="138"/>
    <n v="1062.3813"/>
  </r>
  <r>
    <s v="Import"/>
    <s v="East Asia"/>
    <s v="China"/>
    <s v="China - other"/>
    <x v="18"/>
    <x v="0"/>
    <s v="Direct"/>
    <n v="30"/>
    <n v="49"/>
    <n v="257.74759999999998"/>
  </r>
  <r>
    <s v="Import"/>
    <s v="East Asia"/>
    <s v="China"/>
    <s v="China - other"/>
    <x v="10"/>
    <x v="0"/>
    <s v="Direct"/>
    <n v="1"/>
    <n v="2"/>
    <n v="7.1005000000000003"/>
  </r>
  <r>
    <s v="Import"/>
    <s v="East Asia"/>
    <s v="China"/>
    <s v="China - other"/>
    <x v="42"/>
    <x v="0"/>
    <s v="Direct"/>
    <n v="12"/>
    <n v="21"/>
    <n v="275.82299999999998"/>
  </r>
  <r>
    <s v="Import"/>
    <s v="East Asia"/>
    <s v="China"/>
    <s v="China - other"/>
    <x v="12"/>
    <x v="1"/>
    <s v="Direct"/>
    <n v="16"/>
    <n v="0"/>
    <n v="360.096"/>
  </r>
  <r>
    <s v="Import"/>
    <s v="East Asia"/>
    <s v="China"/>
    <s v="China - other"/>
    <x v="96"/>
    <x v="0"/>
    <s v="Direct"/>
    <n v="1"/>
    <n v="1"/>
    <n v="27.295999999999999"/>
  </r>
  <r>
    <s v="Import"/>
    <s v="East Asia"/>
    <s v="China"/>
    <s v="China - other"/>
    <x v="0"/>
    <x v="0"/>
    <s v="Direct"/>
    <n v="71"/>
    <n v="109"/>
    <n v="636.10990000000004"/>
  </r>
  <r>
    <s v="Import"/>
    <s v="East Asia"/>
    <s v="China"/>
    <s v="China - other"/>
    <x v="1"/>
    <x v="0"/>
    <s v="Direct"/>
    <n v="2"/>
    <n v="2"/>
    <n v="54.216000000000001"/>
  </r>
  <r>
    <s v="Import"/>
    <s v="East Asia"/>
    <s v="China"/>
    <s v="China - other"/>
    <x v="9"/>
    <x v="0"/>
    <s v="Direct"/>
    <n v="25"/>
    <n v="48"/>
    <n v="328.22089999999997"/>
  </r>
  <r>
    <s v="Import"/>
    <s v="East Asia"/>
    <s v="China"/>
    <s v="China - other"/>
    <x v="20"/>
    <x v="0"/>
    <s v="Direct"/>
    <n v="28"/>
    <n v="30"/>
    <n v="582.29999999999995"/>
  </r>
  <r>
    <s v="Import"/>
    <s v="East Asia"/>
    <s v="China"/>
    <s v="China - other"/>
    <x v="4"/>
    <x v="0"/>
    <s v="Direct"/>
    <n v="35"/>
    <n v="59"/>
    <n v="315.06909999999999"/>
  </r>
  <r>
    <s v="Import"/>
    <s v="East Asia"/>
    <s v="China"/>
    <s v="Chongqing"/>
    <x v="3"/>
    <x v="0"/>
    <s v="Direct"/>
    <n v="25"/>
    <n v="25"/>
    <n v="496.39600000000002"/>
  </r>
  <r>
    <s v="Import"/>
    <s v="East Asia"/>
    <s v="China"/>
    <s v="Chongqing"/>
    <x v="2"/>
    <x v="0"/>
    <s v="Direct"/>
    <n v="18"/>
    <n v="25"/>
    <n v="161.8997"/>
  </r>
  <r>
    <s v="Import"/>
    <s v="East Asia"/>
    <s v="China"/>
    <s v="Chongqing"/>
    <x v="15"/>
    <x v="0"/>
    <s v="Direct"/>
    <n v="12"/>
    <n v="12"/>
    <n v="312.70999999999998"/>
  </r>
  <r>
    <s v="Import"/>
    <s v="East Asia"/>
    <s v="China"/>
    <s v="Chongqing"/>
    <x v="34"/>
    <x v="0"/>
    <s v="Direct"/>
    <n v="1"/>
    <n v="1"/>
    <n v="6.7634999999999996"/>
  </r>
  <r>
    <s v="Import"/>
    <s v="East Asia"/>
    <s v="China"/>
    <s v="Dalian"/>
    <x v="24"/>
    <x v="0"/>
    <s v="Direct"/>
    <n v="22"/>
    <n v="44"/>
    <n v="99"/>
  </r>
  <r>
    <s v="Import"/>
    <s v="East Asia"/>
    <s v="China"/>
    <s v="Dalian"/>
    <x v="17"/>
    <x v="1"/>
    <s v="Direct"/>
    <n v="1061"/>
    <n v="0"/>
    <n v="3100.346"/>
  </r>
  <r>
    <s v="Import"/>
    <s v="East Asia"/>
    <s v="China"/>
    <s v="Dalian"/>
    <x v="18"/>
    <x v="0"/>
    <s v="Direct"/>
    <n v="1"/>
    <n v="1"/>
    <n v="10.3911"/>
  </r>
  <r>
    <s v="Import"/>
    <s v="East Asia"/>
    <s v="China"/>
    <s v="Dalian"/>
    <x v="37"/>
    <x v="0"/>
    <s v="Direct"/>
    <n v="1"/>
    <n v="1"/>
    <n v="20.128"/>
  </r>
  <r>
    <s v="Import"/>
    <s v="East Asia"/>
    <s v="China"/>
    <s v="Dalian"/>
    <x v="12"/>
    <x v="1"/>
    <s v="Direct"/>
    <n v="134"/>
    <n v="0"/>
    <n v="2485.21"/>
  </r>
  <r>
    <s v="Import"/>
    <s v="East Asia"/>
    <s v="China"/>
    <s v="Dalian"/>
    <x v="9"/>
    <x v="0"/>
    <s v="Direct"/>
    <n v="29"/>
    <n v="58"/>
    <n v="331.70620000000002"/>
  </r>
  <r>
    <s v="Import"/>
    <s v="East Asia"/>
    <s v="China"/>
    <s v="Dalian"/>
    <x v="4"/>
    <x v="0"/>
    <s v="Direct"/>
    <n v="11"/>
    <n v="11"/>
    <n v="222.61600000000001"/>
  </r>
  <r>
    <s v="Import"/>
    <s v="East Asia"/>
    <s v="China"/>
    <s v="Fangcheng"/>
    <x v="4"/>
    <x v="0"/>
    <s v="Direct"/>
    <n v="18"/>
    <n v="18"/>
    <n v="349.089"/>
  </r>
  <r>
    <s v="Import"/>
    <s v="East Asia"/>
    <s v="China"/>
    <s v="Fuzhou"/>
    <x v="2"/>
    <x v="0"/>
    <s v="Direct"/>
    <n v="36"/>
    <n v="59"/>
    <n v="374.20760000000001"/>
  </r>
  <r>
    <s v="Import"/>
    <s v="East Asia"/>
    <s v="China"/>
    <s v="Fuzhou"/>
    <x v="0"/>
    <x v="0"/>
    <s v="Direct"/>
    <n v="10"/>
    <n v="13"/>
    <n v="60.597900000000003"/>
  </r>
  <r>
    <s v="Import"/>
    <s v="East Asia"/>
    <s v="China"/>
    <s v="Gaoming"/>
    <x v="3"/>
    <x v="0"/>
    <s v="Direct"/>
    <n v="1"/>
    <n v="1"/>
    <n v="28.15"/>
  </r>
  <r>
    <s v="Import"/>
    <s v="East Asia"/>
    <s v="China"/>
    <s v="Gaoming"/>
    <x v="28"/>
    <x v="0"/>
    <s v="Direct"/>
    <n v="4"/>
    <n v="7"/>
    <n v="28.544"/>
  </r>
  <r>
    <s v="Import"/>
    <s v="East Asia"/>
    <s v="China"/>
    <s v="Gaosha"/>
    <x v="28"/>
    <x v="0"/>
    <s v="Direct"/>
    <n v="1"/>
    <n v="2"/>
    <n v="2.1560000000000001"/>
  </r>
  <r>
    <s v="Import"/>
    <s v="East Asia"/>
    <s v="China"/>
    <s v="Gaosha"/>
    <x v="2"/>
    <x v="0"/>
    <s v="Direct"/>
    <n v="8"/>
    <n v="12"/>
    <n v="41.096299999999999"/>
  </r>
  <r>
    <s v="Import"/>
    <s v="East Asia"/>
    <s v="China"/>
    <s v="Gongyi"/>
    <x v="17"/>
    <x v="0"/>
    <s v="Direct"/>
    <n v="1"/>
    <n v="2"/>
    <n v="19.780999999999999"/>
  </r>
  <r>
    <s v="Import"/>
    <s v="Africa"/>
    <s v="South Africa"/>
    <s v="Durban"/>
    <x v="2"/>
    <x v="0"/>
    <s v="Direct"/>
    <n v="22"/>
    <n v="40"/>
    <n v="333.52280000000002"/>
  </r>
  <r>
    <s v="Import"/>
    <s v="Africa"/>
    <s v="South Africa"/>
    <s v="Durban"/>
    <x v="12"/>
    <x v="1"/>
    <s v="Transhipment"/>
    <n v="2"/>
    <n v="0"/>
    <n v="3.55"/>
  </r>
  <r>
    <s v="Import"/>
    <s v="Africa"/>
    <s v="South Africa"/>
    <s v="Durban"/>
    <x v="20"/>
    <x v="0"/>
    <s v="Direct"/>
    <n v="1"/>
    <n v="2"/>
    <n v="5.2"/>
  </r>
  <r>
    <s v="Import"/>
    <s v="Africa"/>
    <s v="South Africa"/>
    <s v="Durban"/>
    <x v="4"/>
    <x v="0"/>
    <s v="Direct"/>
    <n v="4"/>
    <n v="5"/>
    <n v="68.193100000000001"/>
  </r>
  <r>
    <s v="Import"/>
    <s v="Africa"/>
    <s v="Tanzania"/>
    <s v="Dar Es Salaam"/>
    <x v="38"/>
    <x v="0"/>
    <s v="Direct"/>
    <n v="1"/>
    <n v="1"/>
    <n v="7.5359999999999996"/>
  </r>
  <r>
    <s v="Import"/>
    <s v="Africa"/>
    <s v="Tunisia"/>
    <s v="Tunis"/>
    <x v="29"/>
    <x v="0"/>
    <s v="Direct"/>
    <n v="3"/>
    <n v="6"/>
    <n v="53"/>
  </r>
  <r>
    <s v="Import"/>
    <s v="Australia"/>
    <s v="Australia"/>
    <s v="Adelaide"/>
    <x v="54"/>
    <x v="0"/>
    <s v="Direct"/>
    <n v="1"/>
    <n v="1"/>
    <n v="5.8169000000000004"/>
  </r>
  <r>
    <s v="Import"/>
    <s v="Australia"/>
    <s v="Australia"/>
    <s v="Adelaide"/>
    <x v="35"/>
    <x v="0"/>
    <s v="Direct"/>
    <n v="2"/>
    <n v="3"/>
    <n v="34.994"/>
  </r>
  <r>
    <s v="Import"/>
    <s v="Australia"/>
    <s v="Australia"/>
    <s v="Adelaide"/>
    <x v="66"/>
    <x v="0"/>
    <s v="Direct"/>
    <n v="2"/>
    <n v="3"/>
    <n v="30.164999999999999"/>
  </r>
  <r>
    <s v="Import"/>
    <s v="Australia"/>
    <s v="Australia"/>
    <s v="Adelaide"/>
    <x v="17"/>
    <x v="0"/>
    <s v="Direct"/>
    <n v="5"/>
    <n v="9"/>
    <n v="253.91579999999999"/>
  </r>
  <r>
    <s v="Import"/>
    <s v="Australia"/>
    <s v="Australia"/>
    <s v="Adelaide"/>
    <x v="18"/>
    <x v="0"/>
    <s v="Direct"/>
    <n v="3"/>
    <n v="4"/>
    <n v="31.097000000000001"/>
  </r>
  <r>
    <s v="Import"/>
    <s v="Australia"/>
    <s v="Australia"/>
    <s v="Adelaide"/>
    <x v="38"/>
    <x v="0"/>
    <s v="Direct"/>
    <n v="2"/>
    <n v="2"/>
    <n v="52.667000000000002"/>
  </r>
  <r>
    <s v="Import"/>
    <s v="Australia"/>
    <s v="Australia"/>
    <s v="Adelaide"/>
    <x v="62"/>
    <x v="0"/>
    <s v="Direct"/>
    <n v="2"/>
    <n v="3"/>
    <n v="48.654000000000003"/>
  </r>
  <r>
    <s v="Import"/>
    <s v="Australia"/>
    <s v="Australia"/>
    <s v="Adelaide"/>
    <x v="12"/>
    <x v="0"/>
    <s v="Direct"/>
    <n v="12"/>
    <n v="18"/>
    <n v="305.40309999999999"/>
  </r>
  <r>
    <s v="Import"/>
    <s v="Australia"/>
    <s v="Australia"/>
    <s v="Adelaide"/>
    <x v="60"/>
    <x v="0"/>
    <s v="Direct"/>
    <n v="1"/>
    <n v="2"/>
    <n v="9.5991999999999997"/>
  </r>
  <r>
    <s v="Import"/>
    <s v="Australia"/>
    <s v="Australia"/>
    <s v="Adelaide"/>
    <x v="5"/>
    <x v="0"/>
    <s v="Direct"/>
    <n v="4"/>
    <n v="4"/>
    <n v="110.9658"/>
  </r>
  <r>
    <s v="Import"/>
    <s v="Australia"/>
    <s v="Australia"/>
    <s v="Adelaide"/>
    <x v="0"/>
    <x v="0"/>
    <s v="Direct"/>
    <n v="4"/>
    <n v="7"/>
    <n v="46.887"/>
  </r>
  <r>
    <s v="Import"/>
    <s v="Australia"/>
    <s v="Australia"/>
    <s v="Adelaide"/>
    <x v="39"/>
    <x v="0"/>
    <s v="Direct"/>
    <n v="4"/>
    <n v="4"/>
    <n v="59.707700000000003"/>
  </r>
  <r>
    <s v="Import"/>
    <s v="Australia"/>
    <s v="Australia"/>
    <s v="Brisbane"/>
    <x v="64"/>
    <x v="0"/>
    <s v="Direct"/>
    <n v="99"/>
    <n v="197"/>
    <n v="2106.1089000000002"/>
  </r>
  <r>
    <s v="Import"/>
    <s v="Australia"/>
    <s v="Australia"/>
    <s v="Brisbane"/>
    <x v="43"/>
    <x v="0"/>
    <s v="Direct"/>
    <n v="1"/>
    <n v="2"/>
    <n v="21.0183"/>
  </r>
  <r>
    <s v="Import"/>
    <s v="Australia"/>
    <s v="Australia"/>
    <s v="Brisbane"/>
    <x v="57"/>
    <x v="0"/>
    <s v="Direct"/>
    <n v="1"/>
    <n v="1"/>
    <n v="22.527999999999999"/>
  </r>
  <r>
    <s v="Import"/>
    <s v="Australia"/>
    <s v="Australia"/>
    <s v="Brisbane"/>
    <x v="46"/>
    <x v="1"/>
    <s v="Direct"/>
    <n v="27"/>
    <n v="0"/>
    <n v="119.145"/>
  </r>
  <r>
    <s v="Import"/>
    <s v="Australia"/>
    <s v="Australia"/>
    <s v="Brisbane"/>
    <x v="46"/>
    <x v="0"/>
    <s v="Direct"/>
    <n v="4"/>
    <n v="6"/>
    <n v="54.573999999999998"/>
  </r>
  <r>
    <s v="Import"/>
    <s v="Australia"/>
    <s v="Australia"/>
    <s v="Brisbane"/>
    <x v="53"/>
    <x v="0"/>
    <s v="Direct"/>
    <n v="6"/>
    <n v="12"/>
    <n v="133.48660000000001"/>
  </r>
  <r>
    <s v="Import"/>
    <s v="Australia"/>
    <s v="Australia"/>
    <s v="Brisbane"/>
    <x v="10"/>
    <x v="1"/>
    <s v="Direct"/>
    <n v="2157"/>
    <n v="0"/>
    <n v="3747.9879999999998"/>
  </r>
  <r>
    <s v="Import"/>
    <s v="Australia"/>
    <s v="Australia"/>
    <s v="Brisbane"/>
    <x v="37"/>
    <x v="0"/>
    <s v="Direct"/>
    <n v="5"/>
    <n v="8"/>
    <n v="120.89"/>
  </r>
  <r>
    <s v="Import"/>
    <s v="Australia"/>
    <s v="Australia"/>
    <s v="Brisbane"/>
    <x v="23"/>
    <x v="2"/>
    <s v="Direct"/>
    <n v="1"/>
    <n v="0"/>
    <n v="1571.09"/>
  </r>
  <r>
    <s v="Import"/>
    <s v="Australia"/>
    <s v="Australia"/>
    <s v="Brisbane"/>
    <x v="34"/>
    <x v="0"/>
    <s v="Direct"/>
    <n v="10"/>
    <n v="20"/>
    <n v="60.223399999999998"/>
  </r>
  <r>
    <s v="Import"/>
    <s v="Australia"/>
    <s v="Australia"/>
    <s v="Brisbane"/>
    <x v="91"/>
    <x v="0"/>
    <s v="Direct"/>
    <n v="17"/>
    <n v="18"/>
    <n v="398.57100000000003"/>
  </r>
  <r>
    <s v="Import"/>
    <s v="Australia"/>
    <s v="Australia"/>
    <s v="Brisbane"/>
    <x v="20"/>
    <x v="0"/>
    <s v="Direct"/>
    <n v="32"/>
    <n v="64"/>
    <n v="720.7"/>
  </r>
  <r>
    <s v="Import"/>
    <s v="Australia"/>
    <s v="Australia"/>
    <s v="Brisbane"/>
    <x v="4"/>
    <x v="0"/>
    <s v="Direct"/>
    <n v="8"/>
    <n v="14"/>
    <n v="94.804000000000002"/>
  </r>
  <r>
    <s v="Import"/>
    <s v="East Asia"/>
    <s v="China"/>
    <s v="Sanshui"/>
    <x v="17"/>
    <x v="0"/>
    <s v="Direct"/>
    <n v="16"/>
    <n v="31"/>
    <n v="145.316"/>
  </r>
  <r>
    <s v="Import"/>
    <s v="East Asia"/>
    <s v="China"/>
    <s v="Sanshui"/>
    <x v="18"/>
    <x v="0"/>
    <s v="Direct"/>
    <n v="1"/>
    <n v="1"/>
    <n v="5.601"/>
  </r>
  <r>
    <s v="Import"/>
    <s v="East Asia"/>
    <s v="China"/>
    <s v="Sanshui"/>
    <x v="12"/>
    <x v="0"/>
    <s v="Direct"/>
    <n v="2"/>
    <n v="3"/>
    <n v="15.82"/>
  </r>
  <r>
    <s v="Import"/>
    <s v="East Asia"/>
    <s v="China"/>
    <s v="Shanghai"/>
    <x v="54"/>
    <x v="0"/>
    <s v="Direct"/>
    <n v="312"/>
    <n v="541"/>
    <n v="2213.5895"/>
  </r>
  <r>
    <s v="Import"/>
    <s v="East Asia"/>
    <s v="China"/>
    <s v="Shanghai"/>
    <x v="22"/>
    <x v="0"/>
    <s v="Direct"/>
    <n v="1"/>
    <n v="1"/>
    <n v="9.3641000000000005"/>
  </r>
  <r>
    <s v="Import"/>
    <s v="East Asia"/>
    <s v="China"/>
    <s v="Shanghai"/>
    <x v="16"/>
    <x v="0"/>
    <s v="Transhipment"/>
    <n v="2"/>
    <n v="3"/>
    <n v="15.412000000000001"/>
  </r>
  <r>
    <s v="Import"/>
    <s v="East Asia"/>
    <s v="China"/>
    <s v="Shanghai"/>
    <x v="46"/>
    <x v="1"/>
    <s v="Direct"/>
    <n v="1125"/>
    <n v="0"/>
    <n v="3444.567"/>
  </r>
  <r>
    <s v="Import"/>
    <s v="East Asia"/>
    <s v="China"/>
    <s v="Shanghai"/>
    <x v="46"/>
    <x v="0"/>
    <s v="Transhipment"/>
    <n v="5"/>
    <n v="5"/>
    <n v="82.408000000000001"/>
  </r>
  <r>
    <s v="Import"/>
    <s v="East Asia"/>
    <s v="China"/>
    <s v="Shanghai"/>
    <x v="37"/>
    <x v="0"/>
    <s v="Direct"/>
    <n v="1"/>
    <n v="1"/>
    <n v="4.5"/>
  </r>
  <r>
    <s v="Import"/>
    <s v="East Asia"/>
    <s v="China"/>
    <s v="Shanghai"/>
    <x v="38"/>
    <x v="0"/>
    <s v="Direct"/>
    <n v="7"/>
    <n v="8"/>
    <n v="165.94"/>
  </r>
  <r>
    <s v="Import"/>
    <s v="East Asia"/>
    <s v="China"/>
    <s v="Shanghai"/>
    <x v="12"/>
    <x v="0"/>
    <s v="Direct"/>
    <n v="203"/>
    <n v="331"/>
    <n v="2676.5936999999999"/>
  </r>
  <r>
    <s v="Import"/>
    <s v="East Asia"/>
    <s v="China"/>
    <s v="Shanghai"/>
    <x v="23"/>
    <x v="0"/>
    <s v="Direct"/>
    <n v="2"/>
    <n v="2"/>
    <n v="24.697700000000001"/>
  </r>
  <r>
    <s v="Import"/>
    <s v="East Asia"/>
    <s v="China"/>
    <s v="Shanghai"/>
    <x v="83"/>
    <x v="0"/>
    <s v="Direct"/>
    <n v="3"/>
    <n v="4"/>
    <n v="26.77"/>
  </r>
  <r>
    <s v="Import"/>
    <s v="East Asia"/>
    <s v="China"/>
    <s v="Shanghai"/>
    <x v="34"/>
    <x v="0"/>
    <s v="Transhipment"/>
    <n v="3"/>
    <n v="5"/>
    <n v="42.9788"/>
  </r>
  <r>
    <s v="Import"/>
    <s v="East Asia"/>
    <s v="China"/>
    <s v="Shanghai"/>
    <x v="45"/>
    <x v="0"/>
    <s v="Direct"/>
    <n v="2"/>
    <n v="4"/>
    <n v="11.76"/>
  </r>
  <r>
    <s v="Import"/>
    <s v="East Asia"/>
    <s v="China"/>
    <s v="Shanghai"/>
    <x v="20"/>
    <x v="0"/>
    <s v="Transhipment"/>
    <n v="4"/>
    <n v="7"/>
    <n v="39.124000000000002"/>
  </r>
  <r>
    <s v="Import"/>
    <s v="East Asia"/>
    <s v="China"/>
    <s v="Shanghai"/>
    <x v="4"/>
    <x v="0"/>
    <s v="Transhipment"/>
    <n v="13"/>
    <n v="17"/>
    <n v="127.907"/>
  </r>
  <r>
    <s v="Import"/>
    <s v="East Asia"/>
    <s v="China"/>
    <s v="Shanghai"/>
    <x v="8"/>
    <x v="1"/>
    <s v="Direct"/>
    <n v="66"/>
    <n v="0"/>
    <n v="1244.627"/>
  </r>
  <r>
    <s v="Import"/>
    <s v="East Asia"/>
    <s v="China"/>
    <s v="Shanghai"/>
    <x v="8"/>
    <x v="0"/>
    <s v="Direct"/>
    <n v="49"/>
    <n v="83"/>
    <n v="681.41849999999999"/>
  </r>
  <r>
    <s v="Import"/>
    <s v="East Asia"/>
    <s v="China"/>
    <s v="Shantou"/>
    <x v="34"/>
    <x v="0"/>
    <s v="Direct"/>
    <n v="1"/>
    <n v="2"/>
    <n v="10.018000000000001"/>
  </r>
  <r>
    <s v="Import"/>
    <s v="East Asia"/>
    <s v="China"/>
    <s v="Shekou"/>
    <x v="81"/>
    <x v="0"/>
    <s v="Direct"/>
    <n v="1"/>
    <n v="2"/>
    <n v="14.334"/>
  </r>
  <r>
    <s v="Import"/>
    <s v="East Asia"/>
    <s v="China"/>
    <s v="Shekou"/>
    <x v="27"/>
    <x v="0"/>
    <s v="Direct"/>
    <n v="50"/>
    <n v="67"/>
    <n v="811.0847"/>
  </r>
  <r>
    <s v="Import"/>
    <s v="East Asia"/>
    <s v="China"/>
    <s v="Shekou"/>
    <x v="62"/>
    <x v="0"/>
    <s v="Direct"/>
    <n v="6"/>
    <n v="6"/>
    <n v="58.999600000000001"/>
  </r>
  <r>
    <s v="Import"/>
    <s v="East Asia"/>
    <s v="China"/>
    <s v="Shekou"/>
    <x v="8"/>
    <x v="0"/>
    <s v="Direct"/>
    <n v="2"/>
    <n v="2"/>
    <n v="4.3373999999999997"/>
  </r>
  <r>
    <s v="Import"/>
    <s v="East Asia"/>
    <s v="China"/>
    <s v="Shiwan"/>
    <x v="62"/>
    <x v="0"/>
    <s v="Direct"/>
    <n v="1"/>
    <n v="1"/>
    <n v="17.72"/>
  </r>
  <r>
    <s v="Import"/>
    <s v="East Asia"/>
    <s v="China"/>
    <s v="Shunde"/>
    <x v="16"/>
    <x v="0"/>
    <s v="Direct"/>
    <n v="5"/>
    <n v="9"/>
    <n v="37.825499999999998"/>
  </r>
  <r>
    <s v="Import"/>
    <s v="East Asia"/>
    <s v="China"/>
    <s v="Shunde"/>
    <x v="2"/>
    <x v="0"/>
    <s v="Direct"/>
    <n v="1"/>
    <n v="2"/>
    <n v="6.95"/>
  </r>
  <r>
    <s v="Import"/>
    <s v="East Asia"/>
    <s v="China"/>
    <s v="TAICHENG"/>
    <x v="29"/>
    <x v="0"/>
    <s v="Direct"/>
    <n v="1"/>
    <n v="1"/>
    <n v="26.4"/>
  </r>
  <r>
    <s v="Import"/>
    <s v="East Asia"/>
    <s v="China"/>
    <s v="Taizhou"/>
    <x v="28"/>
    <x v="0"/>
    <s v="Direct"/>
    <n v="68"/>
    <n v="136"/>
    <n v="182.88079999999999"/>
  </r>
  <r>
    <s v="Import"/>
    <s v="East Asia"/>
    <s v="China"/>
    <s v="Tianjinxingang"/>
    <x v="29"/>
    <x v="0"/>
    <s v="Transhipment"/>
    <n v="1"/>
    <n v="1"/>
    <n v="27.460999999999999"/>
  </r>
  <r>
    <s v="Import"/>
    <s v="East Asia"/>
    <s v="China"/>
    <s v="Tianjinxingang"/>
    <x v="27"/>
    <x v="0"/>
    <s v="Direct"/>
    <n v="67"/>
    <n v="117"/>
    <n v="1256.712"/>
  </r>
  <r>
    <s v="Import"/>
    <s v="East Asia"/>
    <s v="China"/>
    <s v="Haikou"/>
    <x v="27"/>
    <x v="0"/>
    <s v="Direct"/>
    <n v="1"/>
    <n v="1"/>
    <n v="25.67"/>
  </r>
  <r>
    <s v="Import"/>
    <s v="East Asia"/>
    <s v="China"/>
    <s v="Huangpu"/>
    <x v="28"/>
    <x v="0"/>
    <s v="Direct"/>
    <n v="18"/>
    <n v="31"/>
    <n v="163.40960000000001"/>
  </r>
  <r>
    <s v="Import"/>
    <s v="East Asia"/>
    <s v="China"/>
    <s v="Huangpu"/>
    <x v="2"/>
    <x v="0"/>
    <s v="Direct"/>
    <n v="8"/>
    <n v="15"/>
    <n v="116.753"/>
  </r>
  <r>
    <s v="Import"/>
    <s v="East Asia"/>
    <s v="China"/>
    <s v="Huangpu"/>
    <x v="31"/>
    <x v="0"/>
    <s v="Direct"/>
    <n v="2"/>
    <n v="3"/>
    <n v="36.225999999999999"/>
  </r>
  <r>
    <s v="Import"/>
    <s v="East Asia"/>
    <s v="China"/>
    <s v="Huangpu"/>
    <x v="62"/>
    <x v="0"/>
    <s v="Direct"/>
    <n v="1"/>
    <n v="1"/>
    <n v="2.8079999999999998"/>
  </r>
  <r>
    <s v="Import"/>
    <s v="East Asia"/>
    <s v="China"/>
    <s v="Huangpu"/>
    <x v="15"/>
    <x v="0"/>
    <s v="Direct"/>
    <n v="2"/>
    <n v="2"/>
    <n v="52.512"/>
  </r>
  <r>
    <s v="Import"/>
    <s v="East Asia"/>
    <s v="China"/>
    <s v="Huangpu"/>
    <x v="0"/>
    <x v="0"/>
    <s v="Direct"/>
    <n v="6"/>
    <n v="11"/>
    <n v="42.599699999999999"/>
  </r>
  <r>
    <s v="Import"/>
    <s v="East Asia"/>
    <s v="China"/>
    <s v="Huangpu"/>
    <x v="9"/>
    <x v="0"/>
    <s v="Direct"/>
    <n v="1"/>
    <n v="2"/>
    <n v="21.410399999999999"/>
  </r>
  <r>
    <s v="Import"/>
    <s v="East Asia"/>
    <s v="China"/>
    <s v="Huangpu"/>
    <x v="4"/>
    <x v="0"/>
    <s v="Transhipment"/>
    <n v="1"/>
    <n v="1"/>
    <n v="1.67"/>
  </r>
  <r>
    <s v="Import"/>
    <s v="East Asia"/>
    <s v="China"/>
    <s v="Huangpu"/>
    <x v="47"/>
    <x v="0"/>
    <s v="Direct"/>
    <n v="1"/>
    <n v="2"/>
    <n v="24.108000000000001"/>
  </r>
  <r>
    <s v="Import"/>
    <s v="East Asia"/>
    <s v="China"/>
    <s v="Huangpu Old Port"/>
    <x v="11"/>
    <x v="0"/>
    <s v="Direct"/>
    <n v="1"/>
    <n v="1"/>
    <n v="3.97"/>
  </r>
  <r>
    <s v="Import"/>
    <s v="East Asia"/>
    <s v="China"/>
    <s v="Jiangmen"/>
    <x v="35"/>
    <x v="0"/>
    <s v="Direct"/>
    <n v="1"/>
    <n v="2"/>
    <n v="6.4119999999999999"/>
  </r>
  <r>
    <s v="Import"/>
    <s v="East Asia"/>
    <s v="China"/>
    <s v="Jiangmen"/>
    <x v="60"/>
    <x v="0"/>
    <s v="Direct"/>
    <n v="7"/>
    <n v="14"/>
    <n v="100.0962"/>
  </r>
  <r>
    <s v="Import"/>
    <s v="East Asia"/>
    <s v="China"/>
    <s v="Jiangmen"/>
    <x v="34"/>
    <x v="0"/>
    <s v="Direct"/>
    <n v="3"/>
    <n v="4"/>
    <n v="16.782"/>
  </r>
  <r>
    <s v="Import"/>
    <s v="East Asia"/>
    <s v="China"/>
    <s v="Jiujiang"/>
    <x v="29"/>
    <x v="0"/>
    <s v="Direct"/>
    <n v="7"/>
    <n v="7"/>
    <n v="191.0728"/>
  </r>
  <r>
    <s v="Import"/>
    <s v="East Asia"/>
    <s v="China"/>
    <s v="Jiujiang"/>
    <x v="60"/>
    <x v="0"/>
    <s v="Direct"/>
    <n v="1"/>
    <n v="1"/>
    <n v="21.334"/>
  </r>
  <r>
    <s v="Import"/>
    <s v="East Asia"/>
    <s v="China"/>
    <s v="Leliu"/>
    <x v="28"/>
    <x v="0"/>
    <s v="Direct"/>
    <n v="2"/>
    <n v="2"/>
    <n v="22.361999999999998"/>
  </r>
  <r>
    <s v="Import"/>
    <s v="East Asia"/>
    <s v="China"/>
    <s v="Leliu"/>
    <x v="2"/>
    <x v="0"/>
    <s v="Direct"/>
    <n v="1"/>
    <n v="1"/>
    <n v="0.85"/>
  </r>
  <r>
    <s v="Import"/>
    <s v="East Asia"/>
    <s v="China"/>
    <s v="Lianyungang"/>
    <x v="56"/>
    <x v="0"/>
    <s v="Direct"/>
    <n v="3"/>
    <n v="3"/>
    <n v="59.795099999999998"/>
  </r>
  <r>
    <s v="Import"/>
    <s v="East Asia"/>
    <s v="China"/>
    <s v="Lianyungang"/>
    <x v="62"/>
    <x v="0"/>
    <s v="Direct"/>
    <n v="1"/>
    <n v="1"/>
    <n v="17.349399999999999"/>
  </r>
  <r>
    <s v="Import"/>
    <s v="East Asia"/>
    <s v="China"/>
    <s v="Lianyungang"/>
    <x v="60"/>
    <x v="0"/>
    <s v="Direct"/>
    <n v="4"/>
    <n v="8"/>
    <n v="30.967199999999998"/>
  </r>
  <r>
    <s v="Import"/>
    <s v="East Asia"/>
    <s v="China"/>
    <s v="Lianyungang"/>
    <x v="11"/>
    <x v="0"/>
    <s v="Direct"/>
    <n v="2"/>
    <n v="2"/>
    <n v="40.594999999999999"/>
  </r>
  <r>
    <s v="Import"/>
    <s v="East Asia"/>
    <s v="China"/>
    <s v="Maanshan"/>
    <x v="57"/>
    <x v="0"/>
    <s v="Direct"/>
    <n v="1"/>
    <n v="1"/>
    <n v="19.425000000000001"/>
  </r>
  <r>
    <s v="Import"/>
    <s v="East Asia"/>
    <s v="China"/>
    <s v="Maanshan"/>
    <x v="12"/>
    <x v="0"/>
    <s v="Direct"/>
    <n v="17"/>
    <n v="17"/>
    <n v="331.471"/>
  </r>
  <r>
    <s v="Import"/>
    <s v="East Asia"/>
    <s v="China"/>
    <s v="MAWEI"/>
    <x v="29"/>
    <x v="0"/>
    <s v="Direct"/>
    <n v="1"/>
    <n v="1"/>
    <n v="23.675000000000001"/>
  </r>
  <r>
    <s v="Import"/>
    <s v="East Asia"/>
    <s v="China"/>
    <s v="Nanchang"/>
    <x v="12"/>
    <x v="0"/>
    <s v="Direct"/>
    <n v="2"/>
    <n v="4"/>
    <n v="36.459000000000003"/>
  </r>
  <r>
    <s v="Import"/>
    <s v="East Asia"/>
    <s v="China"/>
    <s v="Nanjing"/>
    <x v="2"/>
    <x v="0"/>
    <s v="Direct"/>
    <n v="36"/>
    <n v="63"/>
    <n v="395.59679999999997"/>
  </r>
  <r>
    <s v="Import"/>
    <s v="East Asia"/>
    <s v="China"/>
    <s v="Nanjing"/>
    <x v="37"/>
    <x v="0"/>
    <s v="Direct"/>
    <n v="2"/>
    <n v="2"/>
    <n v="45.323999999999998"/>
  </r>
  <r>
    <s v="Import"/>
    <s v="East Asia"/>
    <s v="China"/>
    <s v="Nanjing"/>
    <x v="9"/>
    <x v="0"/>
    <s v="Direct"/>
    <n v="18"/>
    <n v="29"/>
    <n v="153.4453"/>
  </r>
  <r>
    <s v="Import"/>
    <s v="East Asia"/>
    <s v="China"/>
    <s v="Nanjing"/>
    <x v="4"/>
    <x v="0"/>
    <s v="Direct"/>
    <n v="81"/>
    <n v="162"/>
    <n v="752.1481"/>
  </r>
  <r>
    <s v="Import"/>
    <s v="East Asia"/>
    <s v="China"/>
    <s v="Nansha"/>
    <x v="16"/>
    <x v="0"/>
    <s v="Direct"/>
    <n v="59"/>
    <n v="103"/>
    <n v="372.05369999999999"/>
  </r>
  <r>
    <s v="Import"/>
    <s v="East Asia"/>
    <s v="China"/>
    <s v="Nansha"/>
    <x v="17"/>
    <x v="0"/>
    <s v="Direct"/>
    <n v="45"/>
    <n v="76"/>
    <n v="540.9796"/>
  </r>
  <r>
    <s v="Import"/>
    <s v="East Asia"/>
    <s v="China"/>
    <s v="Yantian"/>
    <x v="57"/>
    <x v="0"/>
    <s v="Direct"/>
    <n v="1"/>
    <n v="1"/>
    <n v="23.887"/>
  </r>
  <r>
    <s v="Import"/>
    <s v="East Asia"/>
    <s v="China"/>
    <s v="Yantian"/>
    <x v="16"/>
    <x v="0"/>
    <s v="Direct"/>
    <n v="88"/>
    <n v="162"/>
    <n v="620.59140000000002"/>
  </r>
  <r>
    <s v="Import"/>
    <s v="East Asia"/>
    <s v="China"/>
    <s v="Yantian"/>
    <x v="17"/>
    <x v="0"/>
    <s v="Direct"/>
    <n v="91"/>
    <n v="154"/>
    <n v="1063.5513000000001"/>
  </r>
  <r>
    <s v="Import"/>
    <s v="East Asia"/>
    <s v="China"/>
    <s v="Yantian"/>
    <x v="12"/>
    <x v="0"/>
    <s v="Direct"/>
    <n v="8"/>
    <n v="12"/>
    <n v="91.655000000000001"/>
  </r>
  <r>
    <s v="Import"/>
    <s v="East Asia"/>
    <s v="China"/>
    <s v="Yantian"/>
    <x v="60"/>
    <x v="0"/>
    <s v="Direct"/>
    <n v="54"/>
    <n v="100"/>
    <n v="621.25990000000002"/>
  </r>
  <r>
    <s v="Import"/>
    <s v="East Asia"/>
    <s v="China"/>
    <s v="Yantian"/>
    <x v="91"/>
    <x v="0"/>
    <s v="Direct"/>
    <n v="1"/>
    <n v="2"/>
    <n v="9.7301000000000002"/>
  </r>
  <r>
    <s v="Import"/>
    <s v="East Asia"/>
    <s v="China"/>
    <s v="Yantian"/>
    <x v="20"/>
    <x v="0"/>
    <s v="Direct"/>
    <n v="6"/>
    <n v="9"/>
    <n v="62.622900000000001"/>
  </r>
  <r>
    <s v="Import"/>
    <s v="East Asia"/>
    <s v="China"/>
    <s v="Yichang"/>
    <x v="15"/>
    <x v="0"/>
    <s v="Direct"/>
    <n v="2"/>
    <n v="2"/>
    <n v="44.575000000000003"/>
  </r>
  <r>
    <s v="Import"/>
    <s v="East Asia"/>
    <s v="China"/>
    <s v="Yueyang"/>
    <x v="26"/>
    <x v="0"/>
    <s v="Direct"/>
    <n v="88"/>
    <n v="88"/>
    <n v="2247.3966"/>
  </r>
  <r>
    <s v="Import"/>
    <s v="East Asia"/>
    <s v="China"/>
    <s v="Zhaoqing"/>
    <x v="62"/>
    <x v="0"/>
    <s v="Direct"/>
    <n v="1"/>
    <n v="1"/>
    <n v="19.7317"/>
  </r>
  <r>
    <s v="Import"/>
    <s v="East Asia"/>
    <s v="China"/>
    <s v="Zhapu"/>
    <x v="0"/>
    <x v="0"/>
    <s v="Direct"/>
    <n v="2"/>
    <n v="2"/>
    <n v="46.09"/>
  </r>
  <r>
    <s v="Import"/>
    <s v="East Asia"/>
    <s v="China"/>
    <s v="Zhapu"/>
    <x v="20"/>
    <x v="0"/>
    <s v="Direct"/>
    <n v="5"/>
    <n v="5"/>
    <n v="114.94499999999999"/>
  </r>
  <r>
    <s v="Import"/>
    <s v="East Asia"/>
    <s v="China"/>
    <s v="Zhenjiang"/>
    <x v="12"/>
    <x v="0"/>
    <s v="Direct"/>
    <n v="4"/>
    <n v="8"/>
    <n v="86.751000000000005"/>
  </r>
  <r>
    <s v="Import"/>
    <s v="East Asia"/>
    <s v="China"/>
    <s v="Zhongshan"/>
    <x v="16"/>
    <x v="0"/>
    <s v="Direct"/>
    <n v="23"/>
    <n v="41"/>
    <n v="168.01509999999999"/>
  </r>
  <r>
    <s v="Import"/>
    <s v="East Asia"/>
    <s v="China"/>
    <s v="Zhongshan"/>
    <x v="18"/>
    <x v="0"/>
    <s v="Direct"/>
    <n v="2"/>
    <n v="2"/>
    <n v="6.1970000000000001"/>
  </r>
  <r>
    <s v="Import"/>
    <s v="East Asia"/>
    <s v="China"/>
    <s v="Zhuhai"/>
    <x v="27"/>
    <x v="0"/>
    <s v="Direct"/>
    <n v="4"/>
    <n v="7"/>
    <n v="48.623199999999997"/>
  </r>
  <r>
    <s v="Import"/>
    <s v="East Asia"/>
    <s v="China"/>
    <s v="Zhuhai"/>
    <x v="62"/>
    <x v="0"/>
    <s v="Direct"/>
    <n v="1"/>
    <n v="1"/>
    <n v="19.533000000000001"/>
  </r>
  <r>
    <s v="Import"/>
    <s v="East Asia"/>
    <s v="Hong Kong"/>
    <s v="Hong Kong"/>
    <x v="2"/>
    <x v="0"/>
    <s v="Direct"/>
    <n v="25"/>
    <n v="42"/>
    <n v="322.57799999999997"/>
  </r>
  <r>
    <s v="Import"/>
    <s v="East Asia"/>
    <s v="Hong Kong"/>
    <s v="Hong Kong"/>
    <x v="18"/>
    <x v="0"/>
    <s v="Direct"/>
    <n v="9"/>
    <n v="15"/>
    <n v="119.2564"/>
  </r>
  <r>
    <s v="Import"/>
    <s v="East Asia"/>
    <s v="Hong Kong"/>
    <s v="Hong Kong"/>
    <x v="7"/>
    <x v="0"/>
    <s v="Direct"/>
    <n v="10"/>
    <n v="15"/>
    <n v="79.204700000000003"/>
  </r>
  <r>
    <s v="Import"/>
    <s v="East Asia"/>
    <s v="Hong Kong"/>
    <s v="Hong Kong"/>
    <x v="23"/>
    <x v="0"/>
    <s v="Direct"/>
    <n v="5"/>
    <n v="5"/>
    <n v="63.080599999999997"/>
  </r>
  <r>
    <s v="Import"/>
    <s v="East Asia"/>
    <s v="Hong Kong"/>
    <s v="Hong Kong"/>
    <x v="15"/>
    <x v="0"/>
    <s v="Direct"/>
    <n v="1"/>
    <n v="2"/>
    <n v="16.012699999999999"/>
  </r>
  <r>
    <s v="Import"/>
    <s v="East Asia"/>
    <s v="Hong Kong"/>
    <s v="Hong Kong"/>
    <x v="0"/>
    <x v="0"/>
    <s v="Direct"/>
    <n v="21"/>
    <n v="37"/>
    <n v="204.41980000000001"/>
  </r>
  <r>
    <s v="Import"/>
    <s v="East Asia"/>
    <s v="Hong Kong"/>
    <s v="Hong Kong"/>
    <x v="9"/>
    <x v="0"/>
    <s v="Direct"/>
    <n v="1"/>
    <n v="2"/>
    <n v="22.527799999999999"/>
  </r>
  <r>
    <s v="Import"/>
    <s v="East Asia"/>
    <s v="Hong Kong"/>
    <s v="Hong Kong"/>
    <x v="4"/>
    <x v="0"/>
    <s v="Direct"/>
    <n v="18"/>
    <n v="32"/>
    <n v="290.35270000000003"/>
  </r>
  <r>
    <s v="Import"/>
    <s v="East Asia"/>
    <s v="Korea, Republic of"/>
    <s v="Busan"/>
    <x v="2"/>
    <x v="0"/>
    <s v="Direct"/>
    <n v="104"/>
    <n v="126"/>
    <n v="1762.9983999999999"/>
  </r>
  <r>
    <s v="Import"/>
    <s v="East Asia"/>
    <s v="Korea, Republic of"/>
    <s v="Busan"/>
    <x v="18"/>
    <x v="0"/>
    <s v="Direct"/>
    <n v="12"/>
    <n v="14"/>
    <n v="113.6069"/>
  </r>
  <r>
    <s v="Import"/>
    <s v="East Asia"/>
    <s v="Korea, Republic of"/>
    <s v="Busan"/>
    <x v="7"/>
    <x v="0"/>
    <s v="Direct"/>
    <n v="2"/>
    <n v="2"/>
    <n v="8.33"/>
  </r>
  <r>
    <s v="Import"/>
    <s v="East Asia"/>
    <s v="Korea, Republic of"/>
    <s v="Busan"/>
    <x v="23"/>
    <x v="0"/>
    <s v="Direct"/>
    <n v="17"/>
    <n v="17"/>
    <n v="317.34960000000001"/>
  </r>
  <r>
    <s v="Import"/>
    <s v="East Asia"/>
    <s v="Korea, Republic of"/>
    <s v="Busan"/>
    <x v="15"/>
    <x v="0"/>
    <s v="Direct"/>
    <n v="2"/>
    <n v="2"/>
    <n v="52.454000000000001"/>
  </r>
  <r>
    <s v="Import"/>
    <s v="East Asia"/>
    <s v="Korea, Republic of"/>
    <s v="Busan"/>
    <x v="0"/>
    <x v="0"/>
    <s v="Direct"/>
    <n v="65"/>
    <n v="70"/>
    <n v="1001.345"/>
  </r>
  <r>
    <s v="Import"/>
    <s v="East Asia"/>
    <s v="Korea, Republic of"/>
    <s v="Busan"/>
    <x v="1"/>
    <x v="0"/>
    <s v="Direct"/>
    <n v="16"/>
    <n v="16"/>
    <n v="346.476"/>
  </r>
  <r>
    <s v="Import"/>
    <s v="East Asia"/>
    <s v="Korea, Republic of"/>
    <s v="Busan"/>
    <x v="9"/>
    <x v="0"/>
    <s v="Direct"/>
    <n v="25"/>
    <n v="48"/>
    <n v="261.64179999999999"/>
  </r>
  <r>
    <s v="Import"/>
    <s v="East Asia"/>
    <s v="Korea, Republic of"/>
    <s v="Busan"/>
    <x v="4"/>
    <x v="0"/>
    <s v="Direct"/>
    <n v="19"/>
    <n v="22"/>
    <n v="282.512"/>
  </r>
  <r>
    <s v="Import"/>
    <s v="East Asia"/>
    <s v="Korea, Republic of"/>
    <s v="Busan"/>
    <x v="4"/>
    <x v="0"/>
    <s v="Transhipment"/>
    <n v="1"/>
    <n v="1"/>
    <n v="2.27"/>
  </r>
  <r>
    <s v="Import"/>
    <s v="East Asia"/>
    <s v="Korea, Republic of"/>
    <s v="Masan"/>
    <x v="2"/>
    <x v="1"/>
    <s v="Direct"/>
    <n v="6"/>
    <n v="0"/>
    <n v="27.25"/>
  </r>
  <r>
    <s v="Import"/>
    <s v="East Asia"/>
    <s v="Korea, Republic of"/>
    <s v="Ulsan"/>
    <x v="92"/>
    <x v="1"/>
    <s v="Direct"/>
    <n v="1534"/>
    <n v="0"/>
    <n v="2446.7130000000002"/>
  </r>
  <r>
    <s v="Import"/>
    <s v="East Asia"/>
    <s v="Taiwan"/>
    <s v="Kaohsiung"/>
    <x v="27"/>
    <x v="0"/>
    <s v="Direct"/>
    <n v="2"/>
    <n v="2"/>
    <n v="25.714400000000001"/>
  </r>
  <r>
    <s v="Import"/>
    <s v="East Asia"/>
    <s v="Taiwan"/>
    <s v="Kaohsiung"/>
    <x v="58"/>
    <x v="0"/>
    <s v="Direct"/>
    <n v="1"/>
    <n v="2"/>
    <n v="18.741"/>
  </r>
  <r>
    <s v="Import"/>
    <s v="East Asia"/>
    <s v="Taiwan"/>
    <s v="Kaohsiung"/>
    <x v="17"/>
    <x v="0"/>
    <s v="Direct"/>
    <n v="46"/>
    <n v="58"/>
    <n v="645.85969999999998"/>
  </r>
  <r>
    <s v="Import"/>
    <s v="East Asia"/>
    <s v="Taiwan"/>
    <s v="Kaohsiung"/>
    <x v="60"/>
    <x v="0"/>
    <s v="Direct"/>
    <n v="21"/>
    <n v="42"/>
    <n v="264.88159999999999"/>
  </r>
  <r>
    <s v="Import"/>
    <s v="East Asia"/>
    <s v="Taiwan"/>
    <s v="Kaohsiung"/>
    <x v="20"/>
    <x v="0"/>
    <s v="Direct"/>
    <n v="7"/>
    <n v="8"/>
    <n v="57.172600000000003"/>
  </r>
  <r>
    <s v="Import"/>
    <s v="East Asia"/>
    <s v="Taiwan"/>
    <s v="Keelung"/>
    <x v="57"/>
    <x v="0"/>
    <s v="Direct"/>
    <n v="1"/>
    <n v="2"/>
    <n v="13.031000000000001"/>
  </r>
  <r>
    <s v="Import"/>
    <s v="East Asia"/>
    <s v="Taiwan"/>
    <s v="Keelung"/>
    <x v="17"/>
    <x v="0"/>
    <s v="Direct"/>
    <n v="14"/>
    <n v="18"/>
    <n v="205.16059999999999"/>
  </r>
  <r>
    <s v="Import"/>
    <s v="East Asia"/>
    <s v="Taiwan"/>
    <s v="Keelung"/>
    <x v="59"/>
    <x v="0"/>
    <s v="Direct"/>
    <n v="1"/>
    <n v="2"/>
    <n v="22.432600000000001"/>
  </r>
  <r>
    <s v="Import"/>
    <s v="East Asia"/>
    <s v="Taiwan"/>
    <s v="Keelung"/>
    <x v="12"/>
    <x v="0"/>
    <s v="Direct"/>
    <n v="4"/>
    <n v="4"/>
    <n v="22.6982"/>
  </r>
  <r>
    <s v="Import"/>
    <s v="East Asia"/>
    <s v="Taiwan"/>
    <s v="Keelung"/>
    <x v="0"/>
    <x v="0"/>
    <s v="Direct"/>
    <n v="11"/>
    <n v="17"/>
    <n v="117.5551"/>
  </r>
  <r>
    <s v="Import"/>
    <s v="East Asia"/>
    <s v="Taiwan"/>
    <s v="Keelung"/>
    <x v="1"/>
    <x v="0"/>
    <s v="Direct"/>
    <n v="7"/>
    <n v="7"/>
    <n v="168.25720000000001"/>
  </r>
  <r>
    <s v="Import"/>
    <s v="East Asia"/>
    <s v="Taiwan"/>
    <s v="Keelung"/>
    <x v="9"/>
    <x v="0"/>
    <s v="Direct"/>
    <n v="4"/>
    <n v="8"/>
    <n v="61.386600000000001"/>
  </r>
  <r>
    <s v="Import"/>
    <s v="East Asia"/>
    <s v="Taiwan"/>
    <s v="Keelung"/>
    <x v="4"/>
    <x v="0"/>
    <s v="Direct"/>
    <n v="6"/>
    <n v="9"/>
    <n v="112.4327"/>
  </r>
  <r>
    <s v="Import"/>
    <s v="East Asia"/>
    <s v="Taiwan"/>
    <s v="Taichung"/>
    <x v="35"/>
    <x v="0"/>
    <s v="Direct"/>
    <n v="95"/>
    <n v="95"/>
    <n v="1660.184"/>
  </r>
  <r>
    <s v="Import"/>
    <s v="East Asia"/>
    <s v="Taiwan"/>
    <s v="Taichung"/>
    <x v="3"/>
    <x v="0"/>
    <s v="Direct"/>
    <n v="9"/>
    <n v="9"/>
    <n v="148.47630000000001"/>
  </r>
  <r>
    <s v="Import"/>
    <s v="East Asia"/>
    <s v="Taiwan"/>
    <s v="Taichung"/>
    <x v="27"/>
    <x v="0"/>
    <s v="Direct"/>
    <n v="18"/>
    <n v="35"/>
    <n v="142.94"/>
  </r>
  <r>
    <s v="Import"/>
    <s v="East Asia"/>
    <s v="Taiwan"/>
    <s v="Taichung"/>
    <x v="46"/>
    <x v="0"/>
    <s v="Direct"/>
    <n v="11"/>
    <n v="17"/>
    <n v="214.03899999999999"/>
  </r>
  <r>
    <s v="Import"/>
    <s v="East Asia"/>
    <s v="Taiwan"/>
    <s v="Taichung"/>
    <x v="60"/>
    <x v="0"/>
    <s v="Direct"/>
    <n v="1"/>
    <n v="1"/>
    <n v="8.1736000000000004"/>
  </r>
  <r>
    <s v="Import"/>
    <s v="East Asia"/>
    <s v="Taiwan"/>
    <s v="Taichung"/>
    <x v="11"/>
    <x v="0"/>
    <s v="Direct"/>
    <n v="15"/>
    <n v="19"/>
    <n v="83.948700000000002"/>
  </r>
  <r>
    <s v="Import"/>
    <s v="East Asia"/>
    <s v="Taiwan"/>
    <s v="Taiwan - other"/>
    <x v="2"/>
    <x v="0"/>
    <s v="Direct"/>
    <n v="1"/>
    <n v="2"/>
    <n v="8"/>
  </r>
  <r>
    <s v="Import"/>
    <s v="East Asia"/>
    <s v="Taiwan"/>
    <s v="Taoyuan"/>
    <x v="54"/>
    <x v="0"/>
    <s v="Direct"/>
    <n v="1"/>
    <n v="1"/>
    <n v="16.102399999999999"/>
  </r>
  <r>
    <s v="Import"/>
    <s v="East Asia"/>
    <s v="Taiwan"/>
    <s v="Taoyuan"/>
    <x v="58"/>
    <x v="0"/>
    <s v="Direct"/>
    <n v="3"/>
    <n v="4"/>
    <n v="44.249000000000002"/>
  </r>
  <r>
    <s v="Import"/>
    <s v="East Asia"/>
    <s v="Taiwan"/>
    <s v="Taoyuan"/>
    <x v="17"/>
    <x v="0"/>
    <s v="Direct"/>
    <n v="6"/>
    <n v="9"/>
    <n v="93.805599999999998"/>
  </r>
  <r>
    <s v="Import"/>
    <s v="East Asia"/>
    <s v="Taiwan"/>
    <s v="Taoyuan"/>
    <x v="60"/>
    <x v="0"/>
    <s v="Direct"/>
    <n v="22"/>
    <n v="41"/>
    <n v="262.37169999999998"/>
  </r>
  <r>
    <s v="Import"/>
    <s v="Eastern Europe and Russia"/>
    <s v="Bulgaria"/>
    <s v="Bourgas"/>
    <x v="31"/>
    <x v="0"/>
    <s v="Direct"/>
    <n v="1"/>
    <n v="1"/>
    <n v="20.18"/>
  </r>
  <r>
    <s v="Import"/>
    <s v="Eastern Europe and Russia"/>
    <s v="Bulgaria"/>
    <s v="Bourgas"/>
    <x v="0"/>
    <x v="0"/>
    <s v="Direct"/>
    <n v="1"/>
    <n v="1"/>
    <n v="3.8839999999999999"/>
  </r>
  <r>
    <s v="Import"/>
    <s v="Eastern Europe and Russia"/>
    <s v="Estonia"/>
    <s v="Muuga"/>
    <x v="55"/>
    <x v="0"/>
    <s v="Direct"/>
    <n v="1"/>
    <n v="2"/>
    <n v="23"/>
  </r>
  <r>
    <s v="Import"/>
    <s v="Eastern Europe and Russia"/>
    <s v="Estonia"/>
    <s v="Muuga"/>
    <x v="17"/>
    <x v="0"/>
    <s v="Direct"/>
    <n v="1"/>
    <n v="2"/>
    <n v="15.9"/>
  </r>
  <r>
    <s v="Import"/>
    <s v="Eastern Europe and Russia"/>
    <s v="Estonia"/>
    <s v="Muuga"/>
    <x v="83"/>
    <x v="0"/>
    <s v="Direct"/>
    <n v="1"/>
    <n v="2"/>
    <n v="13.44"/>
  </r>
  <r>
    <s v="Import"/>
    <s v="Eastern Europe and Russia"/>
    <s v="Estonia"/>
    <s v="Sillamae"/>
    <x v="98"/>
    <x v="2"/>
    <s v="Direct"/>
    <n v="2"/>
    <n v="0"/>
    <n v="50501.514000000003"/>
  </r>
  <r>
    <s v="Import"/>
    <s v="Eastern Europe and Russia"/>
    <s v="Latvia"/>
    <s v="Riga"/>
    <x v="16"/>
    <x v="0"/>
    <s v="Direct"/>
    <n v="1"/>
    <n v="1"/>
    <n v="3.1150000000000002"/>
  </r>
  <r>
    <s v="Import"/>
    <s v="Eastern Europe and Russia"/>
    <s v="Lithuania"/>
    <s v="Klaipeda"/>
    <x v="17"/>
    <x v="0"/>
    <s v="Direct"/>
    <n v="3"/>
    <n v="5"/>
    <n v="42.944200000000002"/>
  </r>
  <r>
    <s v="Import"/>
    <s v="Eastern Europe and Russia"/>
    <s v="Lithuania"/>
    <s v="Klaipeda"/>
    <x v="0"/>
    <x v="0"/>
    <s v="Direct"/>
    <n v="2"/>
    <n v="4"/>
    <n v="12.409000000000001"/>
  </r>
  <r>
    <s v="Import"/>
    <s v="Eastern Europe and Russia"/>
    <s v="Poland"/>
    <s v="Gdansk"/>
    <x v="81"/>
    <x v="0"/>
    <s v="Direct"/>
    <n v="1"/>
    <n v="1"/>
    <n v="5.6109999999999998"/>
  </r>
  <r>
    <s v="Import"/>
    <s v="Eastern Europe and Russia"/>
    <s v="Poland"/>
    <s v="Gdansk"/>
    <x v="2"/>
    <x v="0"/>
    <s v="Direct"/>
    <n v="15"/>
    <n v="30"/>
    <n v="138.0986"/>
  </r>
  <r>
    <s v="Import"/>
    <s v="Eastern Europe and Russia"/>
    <s v="Poland"/>
    <s v="Gdansk"/>
    <x v="59"/>
    <x v="0"/>
    <s v="Direct"/>
    <n v="1"/>
    <n v="1"/>
    <n v="1.9"/>
  </r>
  <r>
    <s v="Import"/>
    <s v="Eastern Europe and Russia"/>
    <s v="Poland"/>
    <s v="Gdansk"/>
    <x v="23"/>
    <x v="0"/>
    <s v="Direct"/>
    <n v="1"/>
    <n v="1"/>
    <n v="13.18"/>
  </r>
  <r>
    <s v="Import"/>
    <s v="Eastern Europe and Russia"/>
    <s v="Poland"/>
    <s v="Gdansk"/>
    <x v="0"/>
    <x v="0"/>
    <s v="Direct"/>
    <n v="4"/>
    <n v="6"/>
    <n v="53.412100000000002"/>
  </r>
  <r>
    <s v="Import"/>
    <s v="Eastern Europe and Russia"/>
    <s v="Poland"/>
    <s v="Gdynia"/>
    <x v="29"/>
    <x v="0"/>
    <s v="Direct"/>
    <n v="12"/>
    <n v="12"/>
    <n v="301.60899999999998"/>
  </r>
  <r>
    <s v="Import"/>
    <s v="Eastern Europe and Russia"/>
    <s v="Poland"/>
    <s v="Gdynia"/>
    <x v="27"/>
    <x v="0"/>
    <s v="Direct"/>
    <n v="2"/>
    <n v="4"/>
    <n v="14.352"/>
  </r>
  <r>
    <s v="Import"/>
    <s v="Eastern Europe and Russia"/>
    <s v="Poland"/>
    <s v="Gdynia"/>
    <x v="43"/>
    <x v="0"/>
    <s v="Direct"/>
    <n v="3"/>
    <n v="5"/>
    <n v="52.284300000000002"/>
  </r>
  <r>
    <s v="Import"/>
    <s v="Eastern Europe and Russia"/>
    <s v="Poland"/>
    <s v="Gdynia"/>
    <x v="56"/>
    <x v="0"/>
    <s v="Direct"/>
    <n v="2"/>
    <n v="3"/>
    <n v="33.231499999999997"/>
  </r>
  <r>
    <s v="Import"/>
    <s v="Eastern Europe and Russia"/>
    <s v="Poland"/>
    <s v="Radomsko"/>
    <x v="16"/>
    <x v="0"/>
    <s v="Direct"/>
    <n v="1"/>
    <n v="2"/>
    <n v="8.1701999999999995"/>
  </r>
  <r>
    <s v="Import"/>
    <s v="Eastern Europe and Russia"/>
    <s v="Romania"/>
    <s v="Constantza"/>
    <x v="55"/>
    <x v="0"/>
    <s v="Direct"/>
    <n v="5"/>
    <n v="9"/>
    <n v="115.863"/>
  </r>
  <r>
    <s v="Import"/>
    <s v="Eastern Europe and Russia"/>
    <s v="Romania"/>
    <s v="Constantza"/>
    <x v="17"/>
    <x v="0"/>
    <s v="Direct"/>
    <n v="2"/>
    <n v="3"/>
    <n v="29.126000000000001"/>
  </r>
  <r>
    <s v="Import"/>
    <s v="Eastern Europe and Russia"/>
    <s v="Romania"/>
    <s v="Constantza"/>
    <x v="18"/>
    <x v="0"/>
    <s v="Direct"/>
    <n v="1"/>
    <n v="1"/>
    <n v="1.627"/>
  </r>
  <r>
    <s v="Import"/>
    <s v="Eastern Europe and Russia"/>
    <s v="Russia"/>
    <s v="Novorossiysk"/>
    <x v="17"/>
    <x v="0"/>
    <s v="Direct"/>
    <n v="2"/>
    <n v="4"/>
    <n v="33.32"/>
  </r>
  <r>
    <s v="Import"/>
    <s v="Eastern Europe and Russia"/>
    <s v="Russia"/>
    <s v="Novorossiysk"/>
    <x v="18"/>
    <x v="0"/>
    <s v="Direct"/>
    <n v="0"/>
    <n v="0"/>
    <n v="1.4999999999999999E-2"/>
  </r>
  <r>
    <s v="Import"/>
    <s v="Eastern Europe and Russia"/>
    <s v="Russia"/>
    <s v="Russia - other"/>
    <x v="25"/>
    <x v="0"/>
    <s v="Direct"/>
    <n v="6"/>
    <n v="12"/>
    <n v="133.65799999999999"/>
  </r>
  <r>
    <s v="Import"/>
    <s v="Eastern Europe and Russia"/>
    <s v="Russia"/>
    <s v="Russia - other"/>
    <x v="89"/>
    <x v="0"/>
    <s v="Direct"/>
    <n v="3"/>
    <n v="6"/>
    <n v="60.853400000000001"/>
  </r>
  <r>
    <s v="Import"/>
    <s v="Eastern Europe and Russia"/>
    <s v="Russia"/>
    <s v="St Petersburg"/>
    <x v="3"/>
    <x v="0"/>
    <s v="Direct"/>
    <n v="9"/>
    <n v="9"/>
    <n v="228.45699999999999"/>
  </r>
  <r>
    <s v="Import"/>
    <s v="Eastern Europe and Russia"/>
    <s v="Russia"/>
    <s v="St Petersburg"/>
    <x v="79"/>
    <x v="0"/>
    <s v="Direct"/>
    <n v="9"/>
    <n v="9"/>
    <n v="229.994"/>
  </r>
  <r>
    <s v="Import"/>
    <s v="Indian Ocean Islands"/>
    <s v="Cocos Island"/>
    <s v="Cocos Island "/>
    <x v="17"/>
    <x v="0"/>
    <s v="Direct"/>
    <n v="1"/>
    <n v="1"/>
    <n v="11"/>
  </r>
  <r>
    <s v="Import"/>
    <s v="Indian Ocean Islands"/>
    <s v="Mauritius"/>
    <s v="Port Louis"/>
    <x v="55"/>
    <x v="0"/>
    <s v="Direct"/>
    <n v="2"/>
    <n v="2"/>
    <n v="25.11"/>
  </r>
  <r>
    <s v="Import"/>
    <s v="Indian Ocean Islands"/>
    <s v="Mauritius"/>
    <s v="Port Louis"/>
    <x v="12"/>
    <x v="0"/>
    <s v="Direct"/>
    <n v="1"/>
    <n v="1"/>
    <n v="0.42"/>
  </r>
  <r>
    <s v="Import"/>
    <s v="East Asia"/>
    <s v="China"/>
    <s v="Tianjinxingang"/>
    <x v="43"/>
    <x v="0"/>
    <s v="Direct"/>
    <n v="1"/>
    <n v="1"/>
    <n v="9.58"/>
  </r>
  <r>
    <s v="Import"/>
    <s v="East Asia"/>
    <s v="China"/>
    <s v="Tianjinxingang"/>
    <x v="57"/>
    <x v="0"/>
    <s v="Direct"/>
    <n v="15"/>
    <n v="18"/>
    <n v="320.73"/>
  </r>
  <r>
    <s v="Import"/>
    <s v="East Asia"/>
    <s v="China"/>
    <s v="Tianjinxingang"/>
    <x v="16"/>
    <x v="0"/>
    <s v="Direct"/>
    <n v="6"/>
    <n v="12"/>
    <n v="55.405000000000001"/>
  </r>
  <r>
    <s v="Import"/>
    <s v="East Asia"/>
    <s v="China"/>
    <s v="Tianjinxingang"/>
    <x v="46"/>
    <x v="0"/>
    <s v="Direct"/>
    <n v="273"/>
    <n v="455"/>
    <n v="6720.5694000000003"/>
  </r>
  <r>
    <s v="Import"/>
    <s v="East Asia"/>
    <s v="China"/>
    <s v="Tianjinxingang"/>
    <x v="2"/>
    <x v="0"/>
    <s v="Transhipment"/>
    <n v="1"/>
    <n v="1"/>
    <n v="4.8631000000000002"/>
  </r>
  <r>
    <s v="Import"/>
    <s v="East Asia"/>
    <s v="China"/>
    <s v="Tianjinxingang"/>
    <x v="37"/>
    <x v="0"/>
    <s v="Direct"/>
    <n v="5"/>
    <n v="5"/>
    <n v="78.3"/>
  </r>
  <r>
    <s v="Import"/>
    <s v="East Asia"/>
    <s v="China"/>
    <s v="Tianjinxingang"/>
    <x v="34"/>
    <x v="0"/>
    <s v="Transhipment"/>
    <n v="7"/>
    <n v="14"/>
    <n v="96.424999999999997"/>
  </r>
  <r>
    <s v="Import"/>
    <s v="East Asia"/>
    <s v="China"/>
    <s v="Tianjinxingang"/>
    <x v="20"/>
    <x v="0"/>
    <s v="Direct"/>
    <n v="16"/>
    <n v="18"/>
    <n v="128.89680000000001"/>
  </r>
  <r>
    <s v="Import"/>
    <s v="East Asia"/>
    <s v="China"/>
    <s v="Tianjinxingang"/>
    <x v="4"/>
    <x v="0"/>
    <s v="Direct"/>
    <n v="55"/>
    <n v="74"/>
    <n v="843.01459999999997"/>
  </r>
  <r>
    <s v="Import"/>
    <s v="East Asia"/>
    <s v="China"/>
    <s v="Tianjinxingang"/>
    <x v="8"/>
    <x v="0"/>
    <s v="Direct"/>
    <n v="1"/>
    <n v="1"/>
    <n v="3.4470000000000001"/>
  </r>
  <r>
    <s v="Import"/>
    <s v="East Asia"/>
    <s v="China"/>
    <s v="Wuhan"/>
    <x v="27"/>
    <x v="0"/>
    <s v="Direct"/>
    <n v="2"/>
    <n v="2"/>
    <n v="42.325000000000003"/>
  </r>
  <r>
    <s v="Import"/>
    <s v="East Asia"/>
    <s v="China"/>
    <s v="Wuhan"/>
    <x v="4"/>
    <x v="0"/>
    <s v="Direct"/>
    <n v="3"/>
    <n v="3"/>
    <n v="24.91"/>
  </r>
  <r>
    <s v="Import"/>
    <s v="East Asia"/>
    <s v="China"/>
    <s v="Wuhu"/>
    <x v="17"/>
    <x v="0"/>
    <s v="Direct"/>
    <n v="3"/>
    <n v="3"/>
    <n v="60.637"/>
  </r>
  <r>
    <s v="Import"/>
    <s v="East Asia"/>
    <s v="China"/>
    <s v="Wuhu"/>
    <x v="18"/>
    <x v="0"/>
    <s v="Direct"/>
    <n v="2"/>
    <n v="4"/>
    <n v="40.526899999999998"/>
  </r>
  <r>
    <s v="Import"/>
    <s v="East Asia"/>
    <s v="China"/>
    <s v="Wuhu"/>
    <x v="12"/>
    <x v="0"/>
    <s v="Direct"/>
    <n v="3"/>
    <n v="3"/>
    <n v="64.259"/>
  </r>
  <r>
    <s v="Import"/>
    <s v="East Asia"/>
    <s v="China"/>
    <s v="Xiamen"/>
    <x v="29"/>
    <x v="0"/>
    <s v="Direct"/>
    <n v="88"/>
    <n v="104"/>
    <n v="1859.1822999999999"/>
  </r>
  <r>
    <s v="Import"/>
    <s v="East Asia"/>
    <s v="China"/>
    <s v="Xiamen"/>
    <x v="21"/>
    <x v="0"/>
    <s v="Direct"/>
    <n v="2"/>
    <n v="4"/>
    <n v="24.262"/>
  </r>
  <r>
    <s v="Import"/>
    <s v="East Asia"/>
    <s v="China"/>
    <s v="Xiamen"/>
    <x v="3"/>
    <x v="0"/>
    <s v="Direct"/>
    <n v="19"/>
    <n v="20"/>
    <n v="375.89920000000001"/>
  </r>
  <r>
    <s v="Import"/>
    <s v="East Asia"/>
    <s v="China"/>
    <s v="Xiamen"/>
    <x v="82"/>
    <x v="0"/>
    <s v="Direct"/>
    <n v="10"/>
    <n v="18"/>
    <n v="55.584200000000003"/>
  </r>
  <r>
    <s v="Import"/>
    <s v="East Asia"/>
    <s v="China"/>
    <s v="Xiamen"/>
    <x v="2"/>
    <x v="0"/>
    <s v="Direct"/>
    <n v="38"/>
    <n v="63"/>
    <n v="341.45269999999999"/>
  </r>
  <r>
    <s v="Import"/>
    <s v="East Asia"/>
    <s v="China"/>
    <s v="Xiamen"/>
    <x v="18"/>
    <x v="0"/>
    <s v="Direct"/>
    <n v="35"/>
    <n v="58"/>
    <n v="260.74340000000001"/>
  </r>
  <r>
    <s v="Import"/>
    <s v="East Asia"/>
    <s v="China"/>
    <s v="Xiamen"/>
    <x v="42"/>
    <x v="0"/>
    <s v="Direct"/>
    <n v="4"/>
    <n v="7"/>
    <n v="90.256500000000003"/>
  </r>
  <r>
    <s v="Import"/>
    <s v="East Asia"/>
    <s v="China"/>
    <s v="Xiamen"/>
    <x v="12"/>
    <x v="1"/>
    <s v="Direct"/>
    <n v="3"/>
    <n v="0"/>
    <n v="3.5"/>
  </r>
  <r>
    <s v="Import"/>
    <s v="East Asia"/>
    <s v="China"/>
    <s v="Xiamen"/>
    <x v="60"/>
    <x v="0"/>
    <s v="Direct"/>
    <n v="147"/>
    <n v="284"/>
    <n v="1525.0507"/>
  </r>
  <r>
    <s v="Import"/>
    <s v="East Asia"/>
    <s v="China"/>
    <s v="Xiamen"/>
    <x v="15"/>
    <x v="0"/>
    <s v="Transhipment"/>
    <n v="2"/>
    <n v="2"/>
    <n v="52.451999999999998"/>
  </r>
  <r>
    <s v="Import"/>
    <s v="East Asia"/>
    <s v="China"/>
    <s v="Xiamen"/>
    <x v="0"/>
    <x v="0"/>
    <s v="Direct"/>
    <n v="51"/>
    <n v="74"/>
    <n v="547.28279999999995"/>
  </r>
  <r>
    <s v="Import"/>
    <s v="East Asia"/>
    <s v="China"/>
    <s v="Xiamen"/>
    <x v="9"/>
    <x v="0"/>
    <s v="Direct"/>
    <n v="5"/>
    <n v="8"/>
    <n v="51.846400000000003"/>
  </r>
  <r>
    <s v="Import"/>
    <s v="East Asia"/>
    <s v="China"/>
    <s v="Xiamen"/>
    <x v="11"/>
    <x v="0"/>
    <s v="Direct"/>
    <n v="46"/>
    <n v="77"/>
    <n v="321.35989999999998"/>
  </r>
  <r>
    <s v="Import"/>
    <s v="East Asia"/>
    <s v="China"/>
    <s v="Xingang"/>
    <x v="56"/>
    <x v="0"/>
    <s v="Direct"/>
    <n v="1"/>
    <n v="1"/>
    <n v="22.821000000000002"/>
  </r>
  <r>
    <s v="Import"/>
    <s v="East Asia"/>
    <s v="China"/>
    <s v="Xingang"/>
    <x v="17"/>
    <x v="0"/>
    <s v="Direct"/>
    <n v="11"/>
    <n v="20"/>
    <n v="229.43799999999999"/>
  </r>
  <r>
    <s v="Import"/>
    <s v="East Asia"/>
    <s v="China"/>
    <s v="Xingang"/>
    <x v="9"/>
    <x v="0"/>
    <s v="Direct"/>
    <n v="2"/>
    <n v="3"/>
    <n v="28.326000000000001"/>
  </r>
  <r>
    <s v="Import"/>
    <s v="East Asia"/>
    <s v="China"/>
    <s v="Xinhui"/>
    <x v="61"/>
    <x v="0"/>
    <s v="Direct"/>
    <n v="1"/>
    <n v="1"/>
    <n v="11.072900000000001"/>
  </r>
  <r>
    <s v="Import"/>
    <s v="Indian Ocean Islands"/>
    <s v="Reunion"/>
    <s v="Pointe Des Galets"/>
    <x v="10"/>
    <x v="0"/>
    <s v="Direct"/>
    <n v="1"/>
    <n v="1"/>
    <n v="1.095"/>
  </r>
  <r>
    <s v="Import"/>
    <s v="Japan"/>
    <s v="Japan"/>
    <s v="Etajima"/>
    <x v="87"/>
    <x v="2"/>
    <s v="Direct"/>
    <n v="1"/>
    <n v="0"/>
    <n v="24811.89"/>
  </r>
  <r>
    <s v="Import"/>
    <s v="Japan"/>
    <s v="Japan"/>
    <s v="Hakata"/>
    <x v="43"/>
    <x v="0"/>
    <s v="Direct"/>
    <n v="1"/>
    <n v="1"/>
    <n v="6.149"/>
  </r>
  <r>
    <s v="Import"/>
    <s v="Japan"/>
    <s v="Japan"/>
    <s v="Hakata"/>
    <x v="8"/>
    <x v="0"/>
    <s v="Direct"/>
    <n v="3"/>
    <n v="6"/>
    <n v="38.756999999999998"/>
  </r>
  <r>
    <s v="Import"/>
    <s v="Japan"/>
    <s v="Japan"/>
    <s v="Japan - other"/>
    <x v="9"/>
    <x v="1"/>
    <s v="Direct"/>
    <n v="192"/>
    <n v="0"/>
    <n v="466.435"/>
  </r>
  <r>
    <s v="Import"/>
    <s v="Japan"/>
    <s v="Japan"/>
    <s v="Kashima"/>
    <x v="99"/>
    <x v="2"/>
    <s v="Direct"/>
    <n v="1"/>
    <n v="0"/>
    <n v="26650"/>
  </r>
  <r>
    <s v="Import"/>
    <s v="Japan"/>
    <s v="Japan"/>
    <s v="Kobe"/>
    <x v="3"/>
    <x v="0"/>
    <s v="Direct"/>
    <n v="12"/>
    <n v="13"/>
    <n v="288.18799999999999"/>
  </r>
  <r>
    <s v="Import"/>
    <s v="Japan"/>
    <s v="Japan"/>
    <s v="Kobe"/>
    <x v="50"/>
    <x v="0"/>
    <s v="Direct"/>
    <n v="1"/>
    <n v="1"/>
    <n v="0.39779999999999999"/>
  </r>
  <r>
    <s v="Import"/>
    <s v="Japan"/>
    <s v="Japan"/>
    <s v="Kobe"/>
    <x v="2"/>
    <x v="0"/>
    <s v="Direct"/>
    <n v="8"/>
    <n v="13"/>
    <n v="97.58"/>
  </r>
  <r>
    <s v="Import"/>
    <s v="Japan"/>
    <s v="Japan"/>
    <s v="Kobe"/>
    <x v="38"/>
    <x v="0"/>
    <s v="Direct"/>
    <n v="2"/>
    <n v="2"/>
    <n v="46.58"/>
  </r>
  <r>
    <s v="Import"/>
    <s v="Japan"/>
    <s v="Japan"/>
    <s v="Kobe"/>
    <x v="62"/>
    <x v="0"/>
    <s v="Direct"/>
    <n v="1"/>
    <n v="1"/>
    <n v="5.7142999999999997"/>
  </r>
  <r>
    <s v="Import"/>
    <s v="Japan"/>
    <s v="Japan"/>
    <s v="Kobe"/>
    <x v="11"/>
    <x v="0"/>
    <s v="Direct"/>
    <n v="1"/>
    <n v="1"/>
    <n v="4.3085000000000004"/>
  </r>
  <r>
    <s v="Import"/>
    <s v="Japan"/>
    <s v="Japan"/>
    <s v="Matsuyama"/>
    <x v="8"/>
    <x v="0"/>
    <s v="Direct"/>
    <n v="1"/>
    <n v="2"/>
    <n v="11.494999999999999"/>
  </r>
  <r>
    <s v="Import"/>
    <s v="Japan"/>
    <s v="Japan"/>
    <s v="Moji"/>
    <x v="4"/>
    <x v="0"/>
    <s v="Direct"/>
    <n v="1"/>
    <n v="1"/>
    <n v="3.9"/>
  </r>
  <r>
    <s v="Import"/>
    <s v="Japan"/>
    <s v="Japan"/>
    <s v="Nagoya"/>
    <x v="29"/>
    <x v="0"/>
    <s v="Direct"/>
    <n v="1"/>
    <n v="1"/>
    <n v="7.4610000000000003"/>
  </r>
  <r>
    <s v="Import"/>
    <s v="Japan"/>
    <s v="Japan"/>
    <s v="Nagoya"/>
    <x v="3"/>
    <x v="0"/>
    <s v="Direct"/>
    <n v="3"/>
    <n v="3"/>
    <n v="48.42"/>
  </r>
  <r>
    <s v="Import"/>
    <s v="Japan"/>
    <s v="Japan"/>
    <s v="Nagoya"/>
    <x v="2"/>
    <x v="1"/>
    <s v="Direct"/>
    <n v="12"/>
    <n v="0"/>
    <n v="76.38"/>
  </r>
  <r>
    <s v="Import"/>
    <s v="Japan"/>
    <s v="Japan"/>
    <s v="Nagoya"/>
    <x v="34"/>
    <x v="0"/>
    <s v="Direct"/>
    <n v="10"/>
    <n v="15"/>
    <n v="108.845"/>
  </r>
  <r>
    <s v="Import"/>
    <s v="Japan"/>
    <s v="Japan"/>
    <s v="Nagoya"/>
    <x v="8"/>
    <x v="1"/>
    <s v="Direct"/>
    <n v="107"/>
    <n v="0"/>
    <n v="565.48"/>
  </r>
  <r>
    <s v="Import"/>
    <s v="Japan"/>
    <s v="Japan"/>
    <s v="Nagoya"/>
    <x v="8"/>
    <x v="0"/>
    <s v="Direct"/>
    <n v="12"/>
    <n v="15"/>
    <n v="181.42"/>
  </r>
  <r>
    <s v="Import"/>
    <s v="Japan"/>
    <s v="Japan"/>
    <s v="Naha"/>
    <x v="7"/>
    <x v="0"/>
    <s v="Direct"/>
    <n v="1"/>
    <n v="1"/>
    <n v="0.93500000000000005"/>
  </r>
  <r>
    <s v="Import"/>
    <s v="Japan"/>
    <s v="Japan"/>
    <s v="Niigata"/>
    <x v="60"/>
    <x v="0"/>
    <s v="Direct"/>
    <n v="1"/>
    <n v="1"/>
    <n v="23.216000000000001"/>
  </r>
  <r>
    <s v="Import"/>
    <s v="Japan"/>
    <s v="Japan"/>
    <s v="Osaka"/>
    <x v="56"/>
    <x v="0"/>
    <s v="Direct"/>
    <n v="4"/>
    <n v="4"/>
    <n v="73.92"/>
  </r>
  <r>
    <s v="Import"/>
    <s v="Japan"/>
    <s v="Japan"/>
    <s v="Osaka"/>
    <x v="60"/>
    <x v="0"/>
    <s v="Direct"/>
    <n v="11"/>
    <n v="13"/>
    <n v="195.6311"/>
  </r>
  <r>
    <s v="Import"/>
    <s v="Japan"/>
    <s v="Japan"/>
    <s v="Osaka"/>
    <x v="8"/>
    <x v="1"/>
    <s v="Direct"/>
    <n v="4"/>
    <n v="0"/>
    <n v="112.6"/>
  </r>
  <r>
    <s v="Import"/>
    <s v="Japan"/>
    <s v="Japan"/>
    <s v="Osaka"/>
    <x v="8"/>
    <x v="0"/>
    <s v="Direct"/>
    <n v="2"/>
    <n v="4"/>
    <n v="42.69"/>
  </r>
  <r>
    <s v="Import"/>
    <s v="Japan"/>
    <s v="Japan"/>
    <s v="Sendai"/>
    <x v="9"/>
    <x v="0"/>
    <s v="Direct"/>
    <n v="31"/>
    <n v="62"/>
    <n v="669.00599999999997"/>
  </r>
  <r>
    <s v="Import"/>
    <s v="Japan"/>
    <s v="Japan"/>
    <s v="Shimizu"/>
    <x v="59"/>
    <x v="0"/>
    <s v="Direct"/>
    <n v="2"/>
    <n v="4"/>
    <n v="41.612000000000002"/>
  </r>
  <r>
    <s v="Import"/>
    <s v="Japan"/>
    <s v="Japan"/>
    <s v="Shimizu"/>
    <x v="62"/>
    <x v="0"/>
    <s v="Direct"/>
    <n v="2"/>
    <n v="2"/>
    <n v="20.111000000000001"/>
  </r>
  <r>
    <s v="Import"/>
    <s v="Japan"/>
    <s v="Japan"/>
    <s v="Tokyo"/>
    <x v="2"/>
    <x v="0"/>
    <s v="Direct"/>
    <n v="20"/>
    <n v="36"/>
    <n v="296.767"/>
  </r>
  <r>
    <s v="Import"/>
    <s v="Japan"/>
    <s v="Japan"/>
    <s v="Tokyo"/>
    <x v="62"/>
    <x v="0"/>
    <s v="Direct"/>
    <n v="8"/>
    <n v="8"/>
    <n v="96.899900000000002"/>
  </r>
  <r>
    <s v="Import"/>
    <s v="Japan"/>
    <s v="Japan"/>
    <s v="Yokohama"/>
    <x v="2"/>
    <x v="0"/>
    <s v="Direct"/>
    <n v="18"/>
    <n v="32"/>
    <n v="140.304"/>
  </r>
  <r>
    <s v="Import"/>
    <s v="Japan"/>
    <s v="Japan"/>
    <s v="Yokohama"/>
    <x v="59"/>
    <x v="0"/>
    <s v="Direct"/>
    <n v="3"/>
    <n v="3"/>
    <n v="58.893099999999997"/>
  </r>
  <r>
    <s v="Import"/>
    <s v="East Asia"/>
    <s v="China"/>
    <s v="Nansha"/>
    <x v="12"/>
    <x v="0"/>
    <s v="Direct"/>
    <n v="6"/>
    <n v="10"/>
    <n v="54.472999999999999"/>
  </r>
  <r>
    <s v="Import"/>
    <s v="East Asia"/>
    <s v="China"/>
    <s v="Nansha"/>
    <x v="0"/>
    <x v="0"/>
    <s v="Direct"/>
    <n v="7"/>
    <n v="9"/>
    <n v="65.241600000000005"/>
  </r>
  <r>
    <s v="Import"/>
    <s v="East Asia"/>
    <s v="China"/>
    <s v="Nansha"/>
    <x v="83"/>
    <x v="0"/>
    <s v="Direct"/>
    <n v="1"/>
    <n v="1"/>
    <n v="1.9350000000000001"/>
  </r>
  <r>
    <s v="Import"/>
    <s v="East Asia"/>
    <s v="China"/>
    <s v="Nansha"/>
    <x v="20"/>
    <x v="0"/>
    <s v="Direct"/>
    <n v="1"/>
    <n v="1"/>
    <n v="3.2429999999999999"/>
  </r>
  <r>
    <s v="Import"/>
    <s v="East Asia"/>
    <s v="China"/>
    <s v="Nansha"/>
    <x v="4"/>
    <x v="0"/>
    <s v="Direct"/>
    <n v="5"/>
    <n v="8"/>
    <n v="64.11"/>
  </r>
  <r>
    <s v="Import"/>
    <s v="East Asia"/>
    <s v="China"/>
    <s v="Nantong"/>
    <x v="16"/>
    <x v="0"/>
    <s v="Direct"/>
    <n v="8"/>
    <n v="16"/>
    <n v="23.748000000000001"/>
  </r>
  <r>
    <s v="Import"/>
    <s v="East Asia"/>
    <s v="China"/>
    <s v="Nantong"/>
    <x v="17"/>
    <x v="0"/>
    <s v="Direct"/>
    <n v="9"/>
    <n v="10"/>
    <n v="193.303"/>
  </r>
  <r>
    <s v="Import"/>
    <s v="East Asia"/>
    <s v="China"/>
    <s v="Nantong"/>
    <x v="0"/>
    <x v="0"/>
    <s v="Direct"/>
    <n v="4"/>
    <n v="8"/>
    <n v="31.151"/>
  </r>
  <r>
    <s v="Import"/>
    <s v="East Asia"/>
    <s v="China"/>
    <s v="Ningbo"/>
    <x v="57"/>
    <x v="0"/>
    <s v="Direct"/>
    <n v="4"/>
    <n v="6"/>
    <n v="43.746099999999998"/>
  </r>
  <r>
    <s v="Import"/>
    <s v="East Asia"/>
    <s v="China"/>
    <s v="Ningbo"/>
    <x v="18"/>
    <x v="0"/>
    <s v="Direct"/>
    <n v="281"/>
    <n v="449"/>
    <n v="2020.6491000000001"/>
  </r>
  <r>
    <s v="Import"/>
    <s v="East Asia"/>
    <s v="China"/>
    <s v="Ningbo"/>
    <x v="42"/>
    <x v="0"/>
    <s v="Direct"/>
    <n v="2"/>
    <n v="2"/>
    <n v="45.634999999999998"/>
  </r>
  <r>
    <s v="Import"/>
    <s v="East Asia"/>
    <s v="China"/>
    <s v="Ningbo"/>
    <x v="12"/>
    <x v="0"/>
    <s v="Direct"/>
    <n v="122"/>
    <n v="196"/>
    <n v="1533.7828999999999"/>
  </r>
  <r>
    <s v="Import"/>
    <s v="East Asia"/>
    <s v="China"/>
    <s v="Ningbo"/>
    <x v="83"/>
    <x v="0"/>
    <s v="Direct"/>
    <n v="3"/>
    <n v="5"/>
    <n v="31.083500000000001"/>
  </r>
  <r>
    <s v="Import"/>
    <s v="East Asia"/>
    <s v="China"/>
    <s v="Ningbo"/>
    <x v="4"/>
    <x v="0"/>
    <s v="Direct"/>
    <n v="86"/>
    <n v="129"/>
    <n v="915.10950000000003"/>
  </r>
  <r>
    <s v="Import"/>
    <s v="East Asia"/>
    <s v="China"/>
    <s v="Qingdao"/>
    <x v="33"/>
    <x v="0"/>
    <s v="Direct"/>
    <n v="1"/>
    <n v="1"/>
    <n v="21.315000000000001"/>
  </r>
  <r>
    <s v="Import"/>
    <s v="East Asia"/>
    <s v="China"/>
    <s v="Qingdao"/>
    <x v="35"/>
    <x v="0"/>
    <s v="Direct"/>
    <n v="5"/>
    <n v="9"/>
    <n v="114.44"/>
  </r>
  <r>
    <s v="Import"/>
    <s v="East Asia"/>
    <s v="China"/>
    <s v="Qingdao"/>
    <x v="87"/>
    <x v="0"/>
    <s v="Direct"/>
    <n v="1"/>
    <n v="1"/>
    <n v="24.096"/>
  </r>
  <r>
    <s v="Import"/>
    <s v="East Asia"/>
    <s v="China"/>
    <s v="Qingdao"/>
    <x v="3"/>
    <x v="0"/>
    <s v="Direct"/>
    <n v="149"/>
    <n v="157"/>
    <n v="3156.9189999999999"/>
  </r>
  <r>
    <s v="Import"/>
    <s v="East Asia"/>
    <s v="China"/>
    <s v="Qingdao"/>
    <x v="27"/>
    <x v="0"/>
    <s v="Direct"/>
    <n v="11"/>
    <n v="16"/>
    <n v="209.4796"/>
  </r>
  <r>
    <s v="Import"/>
    <s v="East Asia"/>
    <s v="China"/>
    <s v="Qingdao"/>
    <x v="43"/>
    <x v="0"/>
    <s v="Direct"/>
    <n v="10"/>
    <n v="15"/>
    <n v="128.72399999999999"/>
  </r>
  <r>
    <s v="Import"/>
    <s v="East Asia"/>
    <s v="China"/>
    <s v="Qingdao"/>
    <x v="22"/>
    <x v="0"/>
    <s v="Direct"/>
    <n v="7"/>
    <n v="14"/>
    <n v="166.24600000000001"/>
  </r>
  <r>
    <s v="Import"/>
    <s v="East Asia"/>
    <s v="China"/>
    <s v="Qingdao"/>
    <x v="28"/>
    <x v="0"/>
    <s v="Direct"/>
    <n v="38"/>
    <n v="68"/>
    <n v="270.36540000000002"/>
  </r>
  <r>
    <s v="Import"/>
    <s v="East Asia"/>
    <s v="China"/>
    <s v="Qingdao"/>
    <x v="46"/>
    <x v="0"/>
    <s v="Direct"/>
    <n v="8"/>
    <n v="10"/>
    <n v="196.81450000000001"/>
  </r>
  <r>
    <s v="Import"/>
    <s v="East Asia"/>
    <s v="China"/>
    <s v="Qingdao"/>
    <x v="31"/>
    <x v="0"/>
    <s v="Direct"/>
    <n v="1"/>
    <n v="1"/>
    <n v="10.0602"/>
  </r>
  <r>
    <s v="Import"/>
    <s v="East Asia"/>
    <s v="China"/>
    <s v="Qingdao"/>
    <x v="62"/>
    <x v="0"/>
    <s v="Direct"/>
    <n v="7"/>
    <n v="8"/>
    <n v="77.265199999999993"/>
  </r>
  <r>
    <s v="Import"/>
    <s v="East Asia"/>
    <s v="China"/>
    <s v="Qingdao"/>
    <x v="60"/>
    <x v="0"/>
    <s v="Direct"/>
    <n v="19"/>
    <n v="33"/>
    <n v="258.55369999999999"/>
  </r>
  <r>
    <s v="Import"/>
    <s v="East Asia"/>
    <s v="China"/>
    <s v="Qingdao"/>
    <x v="34"/>
    <x v="0"/>
    <s v="Direct"/>
    <n v="2"/>
    <n v="3"/>
    <n v="8.9783000000000008"/>
  </r>
  <r>
    <s v="Import"/>
    <s v="East Asia"/>
    <s v="China"/>
    <s v="Qingdao"/>
    <x v="11"/>
    <x v="0"/>
    <s v="Direct"/>
    <n v="34"/>
    <n v="57"/>
    <n v="499.65519999999998"/>
  </r>
  <r>
    <s v="Import"/>
    <s v="East Asia"/>
    <s v="China"/>
    <s v="Qingdao Airport"/>
    <x v="54"/>
    <x v="0"/>
    <s v="Direct"/>
    <n v="33"/>
    <n v="52"/>
    <n v="263.2543"/>
  </r>
  <r>
    <s v="Import"/>
    <s v="East Asia"/>
    <s v="China"/>
    <s v="Qingdao Airport"/>
    <x v="29"/>
    <x v="0"/>
    <s v="Transhipment"/>
    <n v="3"/>
    <n v="5"/>
    <n v="79.381200000000007"/>
  </r>
  <r>
    <s v="Import"/>
    <s v="East Asia"/>
    <s v="China"/>
    <s v="Qingdao Airport"/>
    <x v="57"/>
    <x v="0"/>
    <s v="Direct"/>
    <n v="65"/>
    <n v="71"/>
    <n v="1319.9331"/>
  </r>
  <r>
    <s v="Import"/>
    <s v="East Asia"/>
    <s v="China"/>
    <s v="Qingdao Airport"/>
    <x v="57"/>
    <x v="0"/>
    <s v="Transhipment"/>
    <n v="3"/>
    <n v="3"/>
    <n v="60.569000000000003"/>
  </r>
  <r>
    <s v="Import"/>
    <s v="East Asia"/>
    <s v="China"/>
    <s v="Qingdao Airport"/>
    <x v="58"/>
    <x v="0"/>
    <s v="Transhipment"/>
    <n v="2"/>
    <n v="4"/>
    <n v="42.713999999999999"/>
  </r>
  <r>
    <s v="Import"/>
    <s v="Japan"/>
    <s v="Japan"/>
    <s v="Yokohama"/>
    <x v="31"/>
    <x v="0"/>
    <s v="Direct"/>
    <n v="1"/>
    <n v="1"/>
    <n v="4.9455"/>
  </r>
  <r>
    <s v="Import"/>
    <s v="Japan"/>
    <s v="Japan"/>
    <s v="Yokohama"/>
    <x v="9"/>
    <x v="1"/>
    <s v="Direct"/>
    <n v="24"/>
    <n v="0"/>
    <n v="326.89"/>
  </r>
  <r>
    <s v="Import"/>
    <s v="Japan"/>
    <s v="Japan"/>
    <s v="Yokohama"/>
    <x v="39"/>
    <x v="0"/>
    <s v="Direct"/>
    <n v="1"/>
    <n v="2"/>
    <n v="23.861999999999998"/>
  </r>
  <r>
    <s v="Import"/>
    <s v="Mediterranean"/>
    <s v="Croatia"/>
    <s v="Rijeka Bakar"/>
    <x v="3"/>
    <x v="0"/>
    <s v="Direct"/>
    <n v="8"/>
    <n v="8"/>
    <n v="176.08"/>
  </r>
  <r>
    <s v="Import"/>
    <s v="Mediterranean"/>
    <s v="Croatia"/>
    <s v="Rijeka Bakar"/>
    <x v="27"/>
    <x v="0"/>
    <s v="Direct"/>
    <n v="1"/>
    <n v="2"/>
    <n v="18.245000000000001"/>
  </r>
  <r>
    <s v="Import"/>
    <s v="Mediterranean"/>
    <s v="Croatia"/>
    <s v="Rijeka Bakar"/>
    <x v="56"/>
    <x v="0"/>
    <s v="Direct"/>
    <n v="2"/>
    <n v="4"/>
    <n v="41.276000000000003"/>
  </r>
  <r>
    <s v="Import"/>
    <s v="Mediterranean"/>
    <s v="Croatia"/>
    <s v="Rijeka Bakar"/>
    <x v="46"/>
    <x v="0"/>
    <s v="Direct"/>
    <n v="1"/>
    <n v="1"/>
    <n v="17.145"/>
  </r>
  <r>
    <s v="Import"/>
    <s v="Mediterranean"/>
    <s v="Croatia"/>
    <s v="Rijeka Bakar"/>
    <x v="11"/>
    <x v="0"/>
    <s v="Direct"/>
    <n v="1"/>
    <n v="2"/>
    <n v="6.6539999999999999"/>
  </r>
  <r>
    <s v="Import"/>
    <s v="Mediterranean"/>
    <s v="Greece"/>
    <s v="Piraeus"/>
    <x v="56"/>
    <x v="0"/>
    <s v="Direct"/>
    <n v="7"/>
    <n v="8"/>
    <n v="122.3"/>
  </r>
  <r>
    <s v="Import"/>
    <s v="Mediterranean"/>
    <s v="Greece"/>
    <s v="Piraeus"/>
    <x v="8"/>
    <x v="0"/>
    <s v="Direct"/>
    <n v="2"/>
    <n v="4"/>
    <n v="8.0399999999999991"/>
  </r>
  <r>
    <s v="Import"/>
    <s v="Mediterranean"/>
    <s v="Greece"/>
    <s v="Thessaloniki"/>
    <x v="29"/>
    <x v="0"/>
    <s v="Direct"/>
    <n v="7"/>
    <n v="7"/>
    <n v="153.4"/>
  </r>
  <r>
    <s v="Import"/>
    <s v="Mediterranean"/>
    <s v="Greece"/>
    <s v="Thessaloniki"/>
    <x v="66"/>
    <x v="0"/>
    <s v="Direct"/>
    <n v="1"/>
    <n v="2"/>
    <n v="6.8390000000000004"/>
  </r>
  <r>
    <s v="Import"/>
    <s v="Mediterranean"/>
    <s v="Italy"/>
    <s v="Ancona"/>
    <x v="56"/>
    <x v="0"/>
    <s v="Direct"/>
    <n v="1"/>
    <n v="1"/>
    <n v="22.26"/>
  </r>
  <r>
    <s v="Import"/>
    <s v="Mediterranean"/>
    <s v="Italy"/>
    <s v="Bari"/>
    <x v="8"/>
    <x v="0"/>
    <s v="Direct"/>
    <n v="1"/>
    <n v="2"/>
    <n v="16.8"/>
  </r>
  <r>
    <s v="Import"/>
    <s v="Mediterranean"/>
    <s v="Italy"/>
    <s v="Castel Bolognese"/>
    <x v="29"/>
    <x v="0"/>
    <s v="Direct"/>
    <n v="1"/>
    <n v="1"/>
    <n v="23.117000000000001"/>
  </r>
  <r>
    <s v="Import"/>
    <s v="Mediterranean"/>
    <s v="Italy"/>
    <s v="CESENA"/>
    <x v="2"/>
    <x v="0"/>
    <s v="Direct"/>
    <n v="3"/>
    <n v="6"/>
    <n v="44.276000000000003"/>
  </r>
  <r>
    <s v="Import"/>
    <s v="Mediterranean"/>
    <s v="Italy"/>
    <s v="Crespellano"/>
    <x v="16"/>
    <x v="0"/>
    <s v="Direct"/>
    <n v="1"/>
    <n v="1"/>
    <n v="8.5283999999999995"/>
  </r>
  <r>
    <s v="Import"/>
    <s v="Mediterranean"/>
    <s v="Italy"/>
    <s v="Fabriano"/>
    <x v="16"/>
    <x v="0"/>
    <s v="Direct"/>
    <n v="1"/>
    <n v="1"/>
    <n v="2.0924999999999998"/>
  </r>
  <r>
    <s v="Import"/>
    <s v="Mediterranean"/>
    <s v="Italy"/>
    <s v="Faenza"/>
    <x v="2"/>
    <x v="0"/>
    <s v="Direct"/>
    <n v="1"/>
    <n v="2"/>
    <n v="9.3940000000000001"/>
  </r>
  <r>
    <s v="Import"/>
    <s v="Mediterranean"/>
    <s v="Italy"/>
    <s v="Fanano"/>
    <x v="12"/>
    <x v="0"/>
    <s v="Direct"/>
    <n v="1"/>
    <n v="1"/>
    <n v="25.6"/>
  </r>
  <r>
    <s v="Import"/>
    <s v="Mediterranean"/>
    <s v="Italy"/>
    <s v="Fanano"/>
    <x v="0"/>
    <x v="0"/>
    <s v="Direct"/>
    <n v="1"/>
    <n v="1"/>
    <n v="28.295000000000002"/>
  </r>
  <r>
    <s v="Import"/>
    <s v="Mediterranean"/>
    <s v="Italy"/>
    <s v="Follina"/>
    <x v="28"/>
    <x v="0"/>
    <s v="Direct"/>
    <n v="1"/>
    <n v="1"/>
    <n v="2.4346000000000001"/>
  </r>
  <r>
    <s v="Import"/>
    <s v="Mediterranean"/>
    <s v="Italy"/>
    <s v="Francenigo"/>
    <x v="64"/>
    <x v="0"/>
    <s v="Direct"/>
    <n v="1"/>
    <n v="1"/>
    <n v="18.561599999999999"/>
  </r>
  <r>
    <s v="Import"/>
    <s v="Mediterranean"/>
    <s v="Italy"/>
    <s v="Genoa"/>
    <x v="28"/>
    <x v="0"/>
    <s v="Direct"/>
    <n v="19"/>
    <n v="27"/>
    <n v="101.5232"/>
  </r>
  <r>
    <s v="Import"/>
    <s v="Mediterranean"/>
    <s v="Italy"/>
    <s v="Genoa"/>
    <x v="2"/>
    <x v="0"/>
    <s v="Direct"/>
    <n v="58"/>
    <n v="92"/>
    <n v="532.81219999999996"/>
  </r>
  <r>
    <s v="Import"/>
    <s v="Mediterranean"/>
    <s v="Italy"/>
    <s v="Genoa"/>
    <x v="31"/>
    <x v="0"/>
    <s v="Direct"/>
    <n v="5"/>
    <n v="8"/>
    <n v="87.765600000000006"/>
  </r>
  <r>
    <s v="Import"/>
    <s v="Mediterranean"/>
    <s v="Italy"/>
    <s v="Genoa"/>
    <x v="62"/>
    <x v="0"/>
    <s v="Direct"/>
    <n v="19"/>
    <n v="31"/>
    <n v="320.96899999999999"/>
  </r>
  <r>
    <s v="Import"/>
    <s v="Mediterranean"/>
    <s v="Italy"/>
    <s v="Genoa"/>
    <x v="34"/>
    <x v="0"/>
    <s v="Direct"/>
    <n v="1"/>
    <n v="2"/>
    <n v="12.113"/>
  </r>
  <r>
    <s v="Import"/>
    <s v="Mediterranean"/>
    <s v="Italy"/>
    <s v="Gioia Tauro"/>
    <x v="43"/>
    <x v="0"/>
    <s v="Direct"/>
    <n v="1"/>
    <n v="1"/>
    <n v="15.515499999999999"/>
  </r>
  <r>
    <s v="Import"/>
    <s v="Mediterranean"/>
    <s v="Italy"/>
    <s v="Gualtieri"/>
    <x v="2"/>
    <x v="0"/>
    <s v="Direct"/>
    <n v="1"/>
    <n v="2"/>
    <n v="13.769"/>
  </r>
  <r>
    <s v="Import"/>
    <s v="East Asia"/>
    <s v="China"/>
    <s v="Yangzhou"/>
    <x v="2"/>
    <x v="0"/>
    <s v="Direct"/>
    <n v="11"/>
    <n v="13"/>
    <n v="188.78579999999999"/>
  </r>
  <r>
    <s v="Import"/>
    <s v="East Asia"/>
    <s v="China"/>
    <s v="Yantian"/>
    <x v="27"/>
    <x v="0"/>
    <s v="Direct"/>
    <n v="10"/>
    <n v="14"/>
    <n v="196.04400000000001"/>
  </r>
  <r>
    <s v="Import"/>
    <s v="East Asia"/>
    <s v="China"/>
    <s v="Yantian"/>
    <x v="43"/>
    <x v="0"/>
    <s v="Direct"/>
    <n v="2"/>
    <n v="3"/>
    <n v="32"/>
  </r>
  <r>
    <s v="Import"/>
    <s v="East Asia"/>
    <s v="China"/>
    <s v="Yantian"/>
    <x v="46"/>
    <x v="0"/>
    <s v="Direct"/>
    <n v="2"/>
    <n v="3"/>
    <n v="24.314"/>
  </r>
  <r>
    <s v="Import"/>
    <s v="East Asia"/>
    <s v="China"/>
    <s v="Yantian"/>
    <x v="37"/>
    <x v="0"/>
    <s v="Direct"/>
    <n v="2"/>
    <n v="4"/>
    <n v="18.48"/>
  </r>
  <r>
    <s v="Import"/>
    <s v="East Asia"/>
    <s v="China"/>
    <s v="Yantian"/>
    <x v="34"/>
    <x v="0"/>
    <s v="Direct"/>
    <n v="53"/>
    <n v="84"/>
    <n v="519.41840000000002"/>
  </r>
  <r>
    <s v="Import"/>
    <s v="East Asia"/>
    <s v="China"/>
    <s v="Yantian"/>
    <x v="4"/>
    <x v="0"/>
    <s v="Direct"/>
    <n v="22"/>
    <n v="35"/>
    <n v="244.06010000000001"/>
  </r>
  <r>
    <s v="Import"/>
    <s v="East Asia"/>
    <s v="China"/>
    <s v="Zhangjiagang"/>
    <x v="27"/>
    <x v="0"/>
    <s v="Direct"/>
    <n v="1"/>
    <n v="1"/>
    <n v="16.619"/>
  </r>
  <r>
    <s v="Import"/>
    <s v="East Asia"/>
    <s v="China"/>
    <s v="Zhangjiagang"/>
    <x v="46"/>
    <x v="0"/>
    <s v="Direct"/>
    <n v="9"/>
    <n v="9"/>
    <n v="225.7"/>
  </r>
  <r>
    <s v="Import"/>
    <s v="East Asia"/>
    <s v="China"/>
    <s v="Zhangjiagang"/>
    <x v="8"/>
    <x v="0"/>
    <s v="Direct"/>
    <n v="1"/>
    <n v="2"/>
    <n v="11.151"/>
  </r>
  <r>
    <s v="Import"/>
    <s v="East Asia"/>
    <s v="China"/>
    <s v="ZHANJIANG"/>
    <x v="3"/>
    <x v="0"/>
    <s v="Direct"/>
    <n v="2"/>
    <n v="2"/>
    <n v="52.591999999999999"/>
  </r>
  <r>
    <s v="Import"/>
    <s v="East Asia"/>
    <s v="China"/>
    <s v="ZHANJIANG"/>
    <x v="9"/>
    <x v="0"/>
    <s v="Direct"/>
    <n v="2"/>
    <n v="2"/>
    <n v="31.946000000000002"/>
  </r>
  <r>
    <s v="Import"/>
    <s v="East Asia"/>
    <s v="China"/>
    <s v="Zhaoqing"/>
    <x v="29"/>
    <x v="0"/>
    <s v="Transhipment"/>
    <n v="5"/>
    <n v="5"/>
    <n v="129.81819999999999"/>
  </r>
  <r>
    <s v="Import"/>
    <s v="East Asia"/>
    <s v="China"/>
    <s v="Zhapu"/>
    <x v="18"/>
    <x v="0"/>
    <s v="Direct"/>
    <n v="2"/>
    <n v="2"/>
    <n v="6.1272000000000002"/>
  </r>
  <r>
    <s v="Import"/>
    <s v="East Asia"/>
    <s v="China"/>
    <s v="Zhenjiang"/>
    <x v="21"/>
    <x v="0"/>
    <s v="Direct"/>
    <n v="3"/>
    <n v="3"/>
    <n v="69.563999999999993"/>
  </r>
  <r>
    <s v="Import"/>
    <s v="East Asia"/>
    <s v="China"/>
    <s v="Zhenjiang"/>
    <x v="60"/>
    <x v="0"/>
    <s v="Direct"/>
    <n v="12"/>
    <n v="12"/>
    <n v="262.33699999999999"/>
  </r>
  <r>
    <s v="Import"/>
    <s v="East Asia"/>
    <s v="China"/>
    <s v="Zhongshan"/>
    <x v="54"/>
    <x v="0"/>
    <s v="Direct"/>
    <n v="5"/>
    <n v="9"/>
    <n v="66.087000000000003"/>
  </r>
  <r>
    <s v="Import"/>
    <s v="East Asia"/>
    <s v="China"/>
    <s v="Zhongshan"/>
    <x v="17"/>
    <x v="0"/>
    <s v="Direct"/>
    <n v="8"/>
    <n v="11"/>
    <n v="87.813900000000004"/>
  </r>
  <r>
    <s v="Import"/>
    <s v="East Asia"/>
    <s v="Hong Kong"/>
    <s v="Hong Kong"/>
    <x v="64"/>
    <x v="0"/>
    <s v="Direct"/>
    <n v="3"/>
    <n v="3"/>
    <n v="60.228000000000002"/>
  </r>
  <r>
    <s v="Import"/>
    <s v="East Asia"/>
    <s v="Hong Kong"/>
    <s v="Hong Kong"/>
    <x v="55"/>
    <x v="0"/>
    <s v="Direct"/>
    <n v="1"/>
    <n v="1"/>
    <n v="6.6885000000000003"/>
  </r>
  <r>
    <s v="Import"/>
    <s v="East Asia"/>
    <s v="Hong Kong"/>
    <s v="Hong Kong"/>
    <x v="56"/>
    <x v="0"/>
    <s v="Direct"/>
    <n v="2"/>
    <n v="2"/>
    <n v="37.741"/>
  </r>
  <r>
    <s v="Import"/>
    <s v="East Asia"/>
    <s v="Hong Kong"/>
    <s v="Hong Kong"/>
    <x v="28"/>
    <x v="0"/>
    <s v="Direct"/>
    <n v="2"/>
    <n v="4"/>
    <n v="40.738999999999997"/>
  </r>
  <r>
    <s v="Import"/>
    <s v="East Asia"/>
    <s v="Hong Kong"/>
    <s v="Hong Kong"/>
    <x v="16"/>
    <x v="0"/>
    <s v="Direct"/>
    <n v="8"/>
    <n v="12"/>
    <n v="77.018799999999999"/>
  </r>
  <r>
    <s v="Import"/>
    <s v="East Asia"/>
    <s v="Hong Kong"/>
    <s v="Hong Kong"/>
    <x v="46"/>
    <x v="0"/>
    <s v="Direct"/>
    <n v="1"/>
    <n v="2"/>
    <n v="19.750800000000002"/>
  </r>
  <r>
    <s v="Import"/>
    <s v="East Asia"/>
    <s v="Hong Kong"/>
    <s v="Hong Kong"/>
    <x v="60"/>
    <x v="0"/>
    <s v="Direct"/>
    <n v="2"/>
    <n v="3"/>
    <n v="18.690999999999999"/>
  </r>
  <r>
    <s v="Import"/>
    <s v="East Asia"/>
    <s v="Hong Kong"/>
    <s v="Hong Kong"/>
    <x v="20"/>
    <x v="0"/>
    <s v="Direct"/>
    <n v="3"/>
    <n v="4"/>
    <n v="22.866800000000001"/>
  </r>
  <r>
    <s v="Import"/>
    <s v="East Asia"/>
    <s v="Korea, Republic of"/>
    <s v="Busan"/>
    <x v="54"/>
    <x v="0"/>
    <s v="Direct"/>
    <n v="5"/>
    <n v="9"/>
    <n v="43.163899999999998"/>
  </r>
  <r>
    <s v="Import"/>
    <s v="East Asia"/>
    <s v="Korea, Republic of"/>
    <s v="Busan"/>
    <x v="35"/>
    <x v="0"/>
    <s v="Direct"/>
    <n v="36"/>
    <n v="40"/>
    <n v="645.35339999999997"/>
  </r>
  <r>
    <s v="Import"/>
    <s v="East Asia"/>
    <s v="Korea, Republic of"/>
    <s v="Busan"/>
    <x v="84"/>
    <x v="0"/>
    <s v="Direct"/>
    <n v="1"/>
    <n v="1"/>
    <n v="7.742"/>
  </r>
  <r>
    <s v="Import"/>
    <s v="East Asia"/>
    <s v="Korea, Republic of"/>
    <s v="Busan"/>
    <x v="22"/>
    <x v="0"/>
    <s v="Direct"/>
    <n v="8"/>
    <n v="13"/>
    <n v="108.875"/>
  </r>
  <r>
    <s v="Import"/>
    <s v="Mediterranean"/>
    <s v="Italy"/>
    <s v="Imola"/>
    <x v="2"/>
    <x v="0"/>
    <s v="Direct"/>
    <n v="1"/>
    <n v="2"/>
    <n v="8.1129999999999995"/>
  </r>
  <r>
    <s v="Import"/>
    <s v="Mediterranean"/>
    <s v="Italy"/>
    <s v="Italy - other"/>
    <x v="29"/>
    <x v="0"/>
    <s v="Direct"/>
    <n v="26"/>
    <n v="27"/>
    <n v="613.13239999999996"/>
  </r>
  <r>
    <s v="Import"/>
    <s v="Mediterranean"/>
    <s v="Italy"/>
    <s v="Italy - other"/>
    <x v="3"/>
    <x v="0"/>
    <s v="Direct"/>
    <n v="4"/>
    <n v="4"/>
    <n v="76.197000000000003"/>
  </r>
  <r>
    <s v="Import"/>
    <s v="Mediterranean"/>
    <s v="Italy"/>
    <s v="Italy - other"/>
    <x v="56"/>
    <x v="0"/>
    <s v="Direct"/>
    <n v="11"/>
    <n v="11"/>
    <n v="238.08"/>
  </r>
  <r>
    <s v="Import"/>
    <s v="Mediterranean"/>
    <s v="Italy"/>
    <s v="Italy - other"/>
    <x v="60"/>
    <x v="0"/>
    <s v="Direct"/>
    <n v="2"/>
    <n v="2"/>
    <n v="24.752600000000001"/>
  </r>
  <r>
    <s v="Import"/>
    <s v="Mediterranean"/>
    <s v="Italy"/>
    <s v="Italy - other"/>
    <x v="11"/>
    <x v="0"/>
    <s v="Direct"/>
    <n v="1"/>
    <n v="2"/>
    <n v="25.44"/>
  </r>
  <r>
    <s v="Import"/>
    <s v="Mediterranean"/>
    <s v="Italy"/>
    <s v="Italy - other"/>
    <x v="8"/>
    <x v="0"/>
    <s v="Direct"/>
    <n v="3"/>
    <n v="5"/>
    <n v="19.466999999999999"/>
  </r>
  <r>
    <s v="Import"/>
    <s v="Mediterranean"/>
    <s v="Italy"/>
    <s v="La Spezia"/>
    <x v="29"/>
    <x v="0"/>
    <s v="Direct"/>
    <n v="33"/>
    <n v="37"/>
    <n v="649.803"/>
  </r>
  <r>
    <s v="Import"/>
    <s v="Mediterranean"/>
    <s v="Italy"/>
    <s v="La Spezia"/>
    <x v="3"/>
    <x v="0"/>
    <s v="Direct"/>
    <n v="36"/>
    <n v="38"/>
    <n v="768.24"/>
  </r>
  <r>
    <s v="Import"/>
    <s v="Mediterranean"/>
    <s v="Italy"/>
    <s v="La Spezia"/>
    <x v="61"/>
    <x v="0"/>
    <s v="Direct"/>
    <n v="1"/>
    <n v="1"/>
    <n v="6.0092999999999996"/>
  </r>
  <r>
    <s v="Import"/>
    <s v="Mediterranean"/>
    <s v="Italy"/>
    <s v="La Spezia"/>
    <x v="82"/>
    <x v="0"/>
    <s v="Direct"/>
    <n v="1"/>
    <n v="2"/>
    <n v="4.1954000000000002"/>
  </r>
  <r>
    <s v="Import"/>
    <s v="Mediterranean"/>
    <s v="Italy"/>
    <s v="La Spezia"/>
    <x v="11"/>
    <x v="0"/>
    <s v="Direct"/>
    <n v="3"/>
    <n v="6"/>
    <n v="14.375299999999999"/>
  </r>
  <r>
    <s v="Import"/>
    <s v="Mediterranean"/>
    <s v="Italy"/>
    <s v="La Spezia"/>
    <x v="8"/>
    <x v="0"/>
    <s v="Direct"/>
    <n v="11"/>
    <n v="21"/>
    <n v="151.09100000000001"/>
  </r>
  <r>
    <s v="Import"/>
    <s v="Mediterranean"/>
    <s v="Italy"/>
    <s v="Maranello"/>
    <x v="29"/>
    <x v="0"/>
    <s v="Direct"/>
    <n v="5"/>
    <n v="5"/>
    <n v="135.01"/>
  </r>
  <r>
    <s v="Import"/>
    <s v="Mediterranean"/>
    <s v="Italy"/>
    <s v="Medesano"/>
    <x v="28"/>
    <x v="0"/>
    <s v="Direct"/>
    <n v="2"/>
    <n v="3"/>
    <n v="3.0121000000000002"/>
  </r>
  <r>
    <s v="Import"/>
    <s v="Mediterranean"/>
    <s v="Italy"/>
    <s v="MELZO"/>
    <x v="29"/>
    <x v="0"/>
    <s v="Direct"/>
    <n v="1"/>
    <n v="2"/>
    <n v="20.11"/>
  </r>
  <r>
    <s v="Import"/>
    <s v="Mediterranean"/>
    <s v="Italy"/>
    <s v="Naples"/>
    <x v="2"/>
    <x v="0"/>
    <s v="Direct"/>
    <n v="10"/>
    <n v="17"/>
    <n v="58.740499999999997"/>
  </r>
  <r>
    <s v="Import"/>
    <s v="Mediterranean"/>
    <s v="Italy"/>
    <s v="Naples"/>
    <x v="62"/>
    <x v="0"/>
    <s v="Direct"/>
    <n v="16"/>
    <n v="18"/>
    <n v="349.25839999999999"/>
  </r>
  <r>
    <s v="Import"/>
    <s v="Mediterranean"/>
    <s v="Italy"/>
    <s v="Naples"/>
    <x v="34"/>
    <x v="0"/>
    <s v="Direct"/>
    <n v="1"/>
    <n v="2"/>
    <n v="4.0199999999999996"/>
  </r>
  <r>
    <s v="Import"/>
    <s v="Mediterranean"/>
    <s v="Italy"/>
    <s v="PIOLTELLO"/>
    <x v="17"/>
    <x v="0"/>
    <s v="Direct"/>
    <n v="1"/>
    <n v="1"/>
    <n v="3.6469999999999998"/>
  </r>
  <r>
    <s v="Import"/>
    <s v="Mediterranean"/>
    <s v="Italy"/>
    <s v="PIOLTELLO"/>
    <x v="0"/>
    <x v="0"/>
    <s v="Direct"/>
    <n v="0"/>
    <n v="0"/>
    <n v="1.2739"/>
  </r>
  <r>
    <s v="Import"/>
    <s v="Mediterranean"/>
    <s v="Italy"/>
    <s v="Ponte dell'Olio"/>
    <x v="16"/>
    <x v="0"/>
    <s v="Direct"/>
    <n v="1"/>
    <n v="1"/>
    <n v="2.2841999999999998"/>
  </r>
  <r>
    <s v="Import"/>
    <s v="Mediterranean"/>
    <s v="Italy"/>
    <s v="Ponte di Barbarano"/>
    <x v="81"/>
    <x v="0"/>
    <s v="Direct"/>
    <n v="1"/>
    <n v="1"/>
    <n v="22.08"/>
  </r>
  <r>
    <s v="Import"/>
    <s v="Mediterranean"/>
    <s v="Italy"/>
    <s v="Ravenna"/>
    <x v="17"/>
    <x v="0"/>
    <s v="Direct"/>
    <n v="1"/>
    <n v="1"/>
    <n v="12.363099999999999"/>
  </r>
  <r>
    <s v="Import"/>
    <s v="Mediterranean"/>
    <s v="Italy"/>
    <s v="Ravenna"/>
    <x v="0"/>
    <x v="0"/>
    <s v="Direct"/>
    <n v="2"/>
    <n v="4"/>
    <n v="29.06"/>
  </r>
  <r>
    <s v="Import"/>
    <s v="Mediterranean"/>
    <s v="Italy"/>
    <s v="REGGIO NELL' EMILIA"/>
    <x v="28"/>
    <x v="0"/>
    <s v="Direct"/>
    <n v="1"/>
    <n v="2"/>
    <n v="5.6356999999999999"/>
  </r>
  <r>
    <s v="Import"/>
    <s v="Mediterranean"/>
    <s v="Italy"/>
    <s v="Salerno"/>
    <x v="81"/>
    <x v="0"/>
    <s v="Direct"/>
    <n v="0"/>
    <n v="0"/>
    <n v="1.0650999999999999"/>
  </r>
  <r>
    <s v="Import"/>
    <s v="Mediterranean"/>
    <s v="Italy"/>
    <s v="Salerno"/>
    <x v="23"/>
    <x v="0"/>
    <s v="Direct"/>
    <n v="0"/>
    <n v="0"/>
    <n v="6.4569999999999999"/>
  </r>
  <r>
    <s v="Import"/>
    <s v="Mediterranean"/>
    <s v="Italy"/>
    <s v="Salerno"/>
    <x v="89"/>
    <x v="0"/>
    <s v="Direct"/>
    <n v="1"/>
    <n v="1"/>
    <n v="10.645300000000001"/>
  </r>
  <r>
    <s v="Import"/>
    <s v="Mediterranean"/>
    <s v="Italy"/>
    <s v="Salerno"/>
    <x v="4"/>
    <x v="0"/>
    <s v="Direct"/>
    <n v="1"/>
    <n v="1"/>
    <n v="8.5550999999999995"/>
  </r>
  <r>
    <s v="Import"/>
    <s v="Mediterranean"/>
    <s v="Italy"/>
    <s v="San Vittore Olona"/>
    <x v="4"/>
    <x v="0"/>
    <s v="Direct"/>
    <n v="1"/>
    <n v="1"/>
    <n v="10.675000000000001"/>
  </r>
  <r>
    <s v="Import"/>
    <s v="Mediterranean"/>
    <s v="Italy"/>
    <s v="San Vittore Olona"/>
    <x v="39"/>
    <x v="0"/>
    <s v="Direct"/>
    <n v="1"/>
    <n v="1"/>
    <n v="9.2159999999999993"/>
  </r>
  <r>
    <s v="Import"/>
    <s v="Mediterranean"/>
    <s v="Italy"/>
    <s v="Sandrigo"/>
    <x v="2"/>
    <x v="0"/>
    <s v="Direct"/>
    <n v="2"/>
    <n v="2"/>
    <n v="8.3770000000000007"/>
  </r>
  <r>
    <s v="Import"/>
    <s v="Mediterranean"/>
    <s v="Italy"/>
    <s v="SASSUOLO"/>
    <x v="29"/>
    <x v="0"/>
    <s v="Direct"/>
    <n v="5"/>
    <n v="5"/>
    <n v="119.38849999999999"/>
  </r>
  <r>
    <s v="Import"/>
    <s v="Mediterranean"/>
    <s v="Italy"/>
    <s v="Scorze"/>
    <x v="57"/>
    <x v="0"/>
    <s v="Direct"/>
    <n v="0"/>
    <n v="0"/>
    <n v="2.8000000000000001E-2"/>
  </r>
  <r>
    <s v="Import"/>
    <s v="Mediterranean"/>
    <s v="Italy"/>
    <s v="Toano"/>
    <x v="29"/>
    <x v="0"/>
    <s v="Direct"/>
    <n v="2"/>
    <n v="2"/>
    <n v="51.56"/>
  </r>
  <r>
    <s v="Import"/>
    <s v="Mediterranean"/>
    <s v="Italy"/>
    <s v="Trieste"/>
    <x v="17"/>
    <x v="0"/>
    <s v="Direct"/>
    <n v="6"/>
    <n v="7"/>
    <n v="111.717"/>
  </r>
  <r>
    <s v="Import"/>
    <s v="Mediterranean"/>
    <s v="Italy"/>
    <s v="Trieste"/>
    <x v="100"/>
    <x v="0"/>
    <s v="Direct"/>
    <n v="2"/>
    <n v="2"/>
    <n v="32.162999999999997"/>
  </r>
  <r>
    <s v="Import"/>
    <s v="Mediterranean"/>
    <s v="Italy"/>
    <s v="Trieste"/>
    <x v="42"/>
    <x v="0"/>
    <s v="Direct"/>
    <n v="2"/>
    <n v="2"/>
    <n v="34.4377"/>
  </r>
  <r>
    <s v="Import"/>
    <s v="Mediterranean"/>
    <s v="Italy"/>
    <s v="Venice"/>
    <x v="16"/>
    <x v="0"/>
    <s v="Direct"/>
    <n v="1"/>
    <n v="2"/>
    <n v="6.8"/>
  </r>
  <r>
    <s v="Import"/>
    <s v="Mediterranean"/>
    <s v="Italy"/>
    <s v="Venice"/>
    <x v="17"/>
    <x v="0"/>
    <s v="Direct"/>
    <n v="4"/>
    <n v="5"/>
    <n v="32.989100000000001"/>
  </r>
  <r>
    <s v="Import"/>
    <s v="Mediterranean"/>
    <s v="Italy"/>
    <s v="Venice"/>
    <x v="18"/>
    <x v="0"/>
    <s v="Direct"/>
    <n v="1"/>
    <n v="2"/>
    <n v="13.39"/>
  </r>
  <r>
    <s v="Import"/>
    <s v="Mediterranean"/>
    <s v="Slovakia"/>
    <s v="Slovakia - Other"/>
    <x v="11"/>
    <x v="0"/>
    <s v="Direct"/>
    <n v="2"/>
    <n v="4"/>
    <n v="9.4192999999999998"/>
  </r>
  <r>
    <s v="Import"/>
    <s v="Mediterranean"/>
    <s v="Slovenia"/>
    <s v="KOPER"/>
    <x v="3"/>
    <x v="0"/>
    <s v="Direct"/>
    <n v="1"/>
    <n v="2"/>
    <n v="16.8"/>
  </r>
  <r>
    <s v="Import"/>
    <s v="Mediterranean"/>
    <s v="Slovenia"/>
    <s v="KOPER"/>
    <x v="28"/>
    <x v="0"/>
    <s v="Direct"/>
    <n v="1"/>
    <n v="1"/>
    <n v="4.4980000000000002"/>
  </r>
  <r>
    <s v="Import"/>
    <s v="Mediterranean"/>
    <s v="Slovenia"/>
    <s v="KOPER"/>
    <x v="2"/>
    <x v="0"/>
    <s v="Direct"/>
    <n v="33"/>
    <n v="65"/>
    <n v="222.98500000000001"/>
  </r>
  <r>
    <s v="Import"/>
    <s v="Mediterranean"/>
    <s v="Turkey"/>
    <s v="ALIAGA"/>
    <x v="29"/>
    <x v="0"/>
    <s v="Direct"/>
    <n v="40"/>
    <n v="40"/>
    <n v="1006.3162"/>
  </r>
  <r>
    <s v="Import"/>
    <s v="Mediterranean"/>
    <s v="Turkey"/>
    <s v="Derince"/>
    <x v="12"/>
    <x v="1"/>
    <s v="Direct"/>
    <n v="1"/>
    <n v="0"/>
    <n v="0.02"/>
  </r>
  <r>
    <s v="Import"/>
    <s v="Mediterranean"/>
    <s v="Turkey"/>
    <s v="Gemlik"/>
    <x v="28"/>
    <x v="0"/>
    <s v="Direct"/>
    <n v="1"/>
    <n v="1"/>
    <n v="2.4500000000000002"/>
  </r>
  <r>
    <s v="Import"/>
    <s v="Mediterranean"/>
    <s v="Turkey"/>
    <s v="Gemlik"/>
    <x v="2"/>
    <x v="0"/>
    <s v="Direct"/>
    <n v="1"/>
    <n v="1"/>
    <n v="5.32"/>
  </r>
  <r>
    <s v="Import"/>
    <s v="Mediterranean"/>
    <s v="Turkey"/>
    <s v="Haydarpasa"/>
    <x v="28"/>
    <x v="0"/>
    <s v="Direct"/>
    <n v="1"/>
    <n v="2"/>
    <n v="4.59"/>
  </r>
  <r>
    <s v="Import"/>
    <s v="Mediterranean"/>
    <s v="Turkey"/>
    <s v="Haydarpasa"/>
    <x v="9"/>
    <x v="0"/>
    <s v="Direct"/>
    <n v="1"/>
    <n v="1"/>
    <n v="4.9800000000000004"/>
  </r>
  <r>
    <s v="Import"/>
    <s v="Mediterranean"/>
    <s v="Turkey"/>
    <s v="Istanbul"/>
    <x v="3"/>
    <x v="0"/>
    <s v="Direct"/>
    <n v="2"/>
    <n v="2"/>
    <n v="41.12"/>
  </r>
  <r>
    <s v="Import"/>
    <s v="Mediterranean"/>
    <s v="Turkey"/>
    <s v="Istanbul"/>
    <x v="82"/>
    <x v="0"/>
    <s v="Direct"/>
    <n v="1"/>
    <n v="2"/>
    <n v="4.0629999999999997"/>
  </r>
  <r>
    <s v="Import"/>
    <s v="Mediterranean"/>
    <s v="Turkey"/>
    <s v="Istanbul"/>
    <x v="60"/>
    <x v="0"/>
    <s v="Direct"/>
    <n v="2"/>
    <n v="4"/>
    <n v="19.2"/>
  </r>
  <r>
    <s v="Import"/>
    <s v="Mediterranean"/>
    <s v="Turkey"/>
    <s v="Istanbul"/>
    <x v="34"/>
    <x v="0"/>
    <s v="Direct"/>
    <n v="2"/>
    <n v="3"/>
    <n v="2.77"/>
  </r>
  <r>
    <s v="Import"/>
    <s v="Mediterranean"/>
    <s v="Turkey"/>
    <s v="Izmir"/>
    <x v="12"/>
    <x v="0"/>
    <s v="Direct"/>
    <n v="1"/>
    <n v="1"/>
    <n v="16"/>
  </r>
  <r>
    <s v="Import"/>
    <s v="Mediterranean"/>
    <s v="Turkey"/>
    <s v="IZMIT"/>
    <x v="29"/>
    <x v="0"/>
    <s v="Direct"/>
    <n v="3"/>
    <n v="4"/>
    <n v="64.745000000000005"/>
  </r>
  <r>
    <s v="Import"/>
    <s v="Mediterranean"/>
    <s v="Turkey"/>
    <s v="IZMIT"/>
    <x v="3"/>
    <x v="0"/>
    <s v="Direct"/>
    <n v="2"/>
    <n v="2"/>
    <n v="48.56"/>
  </r>
  <r>
    <s v="Import"/>
    <s v="Mediterranean"/>
    <s v="Turkey"/>
    <s v="IZMIT"/>
    <x v="46"/>
    <x v="0"/>
    <s v="Direct"/>
    <n v="31"/>
    <n v="62"/>
    <n v="760.5"/>
  </r>
  <r>
    <s v="Import"/>
    <s v="Mediterranean"/>
    <s v="Turkey"/>
    <s v="Mersin"/>
    <x v="81"/>
    <x v="0"/>
    <s v="Direct"/>
    <n v="0"/>
    <n v="0"/>
    <n v="0.24"/>
  </r>
  <r>
    <s v="Import"/>
    <s v="Australia"/>
    <s v="Australia"/>
    <s v="Brisbane"/>
    <x v="8"/>
    <x v="0"/>
    <s v="Direct"/>
    <n v="1"/>
    <n v="2"/>
    <n v="8.3699999999999992"/>
  </r>
  <r>
    <s v="Import"/>
    <s v="Australia"/>
    <s v="Australia"/>
    <s v="Dampier"/>
    <x v="30"/>
    <x v="2"/>
    <s v="Direct"/>
    <n v="2"/>
    <n v="0"/>
    <n v="48502.089"/>
  </r>
  <r>
    <s v="Import"/>
    <s v="Australia"/>
    <s v="Australia"/>
    <s v="Melbourne"/>
    <x v="54"/>
    <x v="0"/>
    <s v="Direct"/>
    <n v="1"/>
    <n v="2"/>
    <n v="24.196999999999999"/>
  </r>
  <r>
    <s v="Import"/>
    <s v="Australia"/>
    <s v="Australia"/>
    <s v="Melbourne"/>
    <x v="35"/>
    <x v="0"/>
    <s v="Direct"/>
    <n v="25"/>
    <n v="31"/>
    <n v="579.0942"/>
  </r>
  <r>
    <s v="Import"/>
    <s v="Australia"/>
    <s v="Australia"/>
    <s v="Melbourne"/>
    <x v="29"/>
    <x v="0"/>
    <s v="Direct"/>
    <n v="32"/>
    <n v="53"/>
    <n v="716.55100000000004"/>
  </r>
  <r>
    <s v="Import"/>
    <s v="Australia"/>
    <s v="Australia"/>
    <s v="Melbourne"/>
    <x v="66"/>
    <x v="0"/>
    <s v="Direct"/>
    <n v="2"/>
    <n v="3"/>
    <n v="47.3"/>
  </r>
  <r>
    <s v="Import"/>
    <s v="Australia"/>
    <s v="Australia"/>
    <s v="Melbourne"/>
    <x v="56"/>
    <x v="0"/>
    <s v="Direct"/>
    <n v="307"/>
    <n v="613"/>
    <n v="6910.7888999999996"/>
  </r>
  <r>
    <s v="Import"/>
    <s v="Australia"/>
    <s v="Australia"/>
    <s v="Melbourne"/>
    <x v="17"/>
    <x v="1"/>
    <s v="Direct"/>
    <n v="48"/>
    <n v="0"/>
    <n v="543.64459999999997"/>
  </r>
  <r>
    <s v="Import"/>
    <s v="Australia"/>
    <s v="Australia"/>
    <s v="Melbourne"/>
    <x v="17"/>
    <x v="0"/>
    <s v="Direct"/>
    <n v="100"/>
    <n v="154"/>
    <n v="2207.482"/>
  </r>
  <r>
    <s v="Import"/>
    <s v="Australia"/>
    <s v="Australia"/>
    <s v="Melbourne"/>
    <x v="44"/>
    <x v="0"/>
    <s v="Direct"/>
    <n v="3"/>
    <n v="4"/>
    <n v="94.058999999999997"/>
  </r>
  <r>
    <s v="Import"/>
    <s v="Australia"/>
    <s v="Australia"/>
    <s v="Melbourne"/>
    <x v="18"/>
    <x v="0"/>
    <s v="Direct"/>
    <n v="6"/>
    <n v="10"/>
    <n v="94.766000000000005"/>
  </r>
  <r>
    <s v="Import"/>
    <s v="Australia"/>
    <s v="Australia"/>
    <s v="Melbourne"/>
    <x v="92"/>
    <x v="1"/>
    <s v="Direct"/>
    <n v="728"/>
    <n v="0"/>
    <n v="1401.6120000000001"/>
  </r>
  <r>
    <s v="Import"/>
    <s v="Australia"/>
    <s v="Australia"/>
    <s v="Melbourne"/>
    <x v="100"/>
    <x v="0"/>
    <s v="Direct"/>
    <n v="69"/>
    <n v="138"/>
    <n v="1750.76"/>
  </r>
  <r>
    <s v="Import"/>
    <s v="Australia"/>
    <s v="Australia"/>
    <s v="Melbourne"/>
    <x v="59"/>
    <x v="0"/>
    <s v="Direct"/>
    <n v="99"/>
    <n v="198"/>
    <n v="1900.5649000000001"/>
  </r>
  <r>
    <s v="Import"/>
    <s v="Australia"/>
    <s v="Australia"/>
    <s v="Melbourne"/>
    <x v="42"/>
    <x v="0"/>
    <s v="Direct"/>
    <n v="1"/>
    <n v="2"/>
    <n v="22.5383"/>
  </r>
  <r>
    <s v="Import"/>
    <s v="Australia"/>
    <s v="Australia"/>
    <s v="Melbourne"/>
    <x v="38"/>
    <x v="0"/>
    <s v="Direct"/>
    <n v="7"/>
    <n v="12"/>
    <n v="98.350999999999999"/>
  </r>
  <r>
    <s v="Import"/>
    <s v="Australia"/>
    <s v="Australia"/>
    <s v="Melbourne"/>
    <x v="12"/>
    <x v="1"/>
    <s v="Direct"/>
    <n v="1140"/>
    <n v="0"/>
    <n v="3431.1307999999999"/>
  </r>
  <r>
    <s v="Import"/>
    <s v="Australia"/>
    <s v="Australia"/>
    <s v="Melbourne"/>
    <x v="12"/>
    <x v="0"/>
    <s v="Direct"/>
    <n v="9"/>
    <n v="18"/>
    <n v="90.584000000000003"/>
  </r>
  <r>
    <s v="Import"/>
    <s v="Australia"/>
    <s v="Australia"/>
    <s v="Melbourne"/>
    <x v="60"/>
    <x v="0"/>
    <s v="Direct"/>
    <n v="518"/>
    <n v="1035"/>
    <n v="9986.8706999999995"/>
  </r>
  <r>
    <s v="Import"/>
    <s v="Australia"/>
    <s v="Australia"/>
    <s v="Melbourne"/>
    <x v="7"/>
    <x v="0"/>
    <s v="Direct"/>
    <n v="4"/>
    <n v="6"/>
    <n v="18.253799999999998"/>
  </r>
  <r>
    <s v="Import"/>
    <s v="Australia"/>
    <s v="Australia"/>
    <s v="Melbourne"/>
    <x v="0"/>
    <x v="0"/>
    <s v="Direct"/>
    <n v="241"/>
    <n v="457"/>
    <n v="2365.2503999999999"/>
  </r>
  <r>
    <s v="Import"/>
    <s v="Australia"/>
    <s v="Australia"/>
    <s v="Melbourne"/>
    <x v="9"/>
    <x v="1"/>
    <s v="Direct"/>
    <n v="63"/>
    <n v="0"/>
    <n v="2305.66"/>
  </r>
  <r>
    <s v="Import"/>
    <s v="Australia"/>
    <s v="Australia"/>
    <s v="Melbourne"/>
    <x v="9"/>
    <x v="0"/>
    <s v="Direct"/>
    <n v="7"/>
    <n v="11"/>
    <n v="162.71010000000001"/>
  </r>
  <r>
    <s v="Import"/>
    <s v="Australia"/>
    <s v="Australia"/>
    <s v="Melbourne"/>
    <x v="101"/>
    <x v="0"/>
    <s v="Direct"/>
    <n v="10"/>
    <n v="12"/>
    <n v="243.39"/>
  </r>
  <r>
    <s v="Import"/>
    <s v="Australia"/>
    <s v="Australia"/>
    <s v="Melbourne"/>
    <x v="11"/>
    <x v="0"/>
    <s v="Direct"/>
    <n v="3"/>
    <n v="6"/>
    <n v="26.681999999999999"/>
  </r>
  <r>
    <s v="Import"/>
    <s v="Australia"/>
    <s v="Australia"/>
    <s v="Melbourne"/>
    <x v="39"/>
    <x v="0"/>
    <s v="Direct"/>
    <n v="9"/>
    <n v="13"/>
    <n v="149.15119999999999"/>
  </r>
  <r>
    <s v="Import"/>
    <s v="Australia"/>
    <s v="Australia"/>
    <s v="Port Kembla"/>
    <x v="92"/>
    <x v="1"/>
    <s v="Direct"/>
    <n v="9"/>
    <n v="0"/>
    <n v="17.422000000000001"/>
  </r>
  <r>
    <s v="Import"/>
    <s v="Australia"/>
    <s v="Australia"/>
    <s v="Port Kembla"/>
    <x v="12"/>
    <x v="1"/>
    <s v="Direct"/>
    <n v="90"/>
    <n v="0"/>
    <n v="207.96100000000001"/>
  </r>
  <r>
    <s v="Import"/>
    <s v="Australia"/>
    <s v="Australia"/>
    <s v="Sydney"/>
    <x v="81"/>
    <x v="0"/>
    <s v="Direct"/>
    <n v="2"/>
    <n v="2"/>
    <n v="44.124000000000002"/>
  </r>
  <r>
    <s v="Import"/>
    <s v="Australia"/>
    <s v="Australia"/>
    <s v="Sydney"/>
    <x v="84"/>
    <x v="0"/>
    <s v="Direct"/>
    <n v="2"/>
    <n v="4"/>
    <n v="11.074999999999999"/>
  </r>
  <r>
    <s v="Import"/>
    <s v="Australia"/>
    <s v="Australia"/>
    <s v="Sydney"/>
    <x v="24"/>
    <x v="0"/>
    <s v="Direct"/>
    <n v="331"/>
    <n v="662"/>
    <n v="1412"/>
  </r>
  <r>
    <s v="Import"/>
    <s v="Australia"/>
    <s v="Australia"/>
    <s v="Sydney"/>
    <x v="27"/>
    <x v="0"/>
    <s v="Direct"/>
    <n v="206"/>
    <n v="274"/>
    <n v="2556.2813999999998"/>
  </r>
  <r>
    <s v="Import"/>
    <s v="Mediterranean"/>
    <s v="Turkey"/>
    <s v="Mersin"/>
    <x v="84"/>
    <x v="0"/>
    <s v="Direct"/>
    <n v="0"/>
    <n v="0"/>
    <n v="1.1100000000000001"/>
  </r>
  <r>
    <s v="Import"/>
    <s v="Mediterranean"/>
    <s v="Turkey"/>
    <s v="Mersin"/>
    <x v="28"/>
    <x v="0"/>
    <s v="Direct"/>
    <n v="1"/>
    <n v="1"/>
    <n v="8.6150000000000002"/>
  </r>
  <r>
    <s v="Import"/>
    <s v="Mediterranean"/>
    <s v="Turkey"/>
    <s v="Mersin"/>
    <x v="2"/>
    <x v="0"/>
    <s v="Direct"/>
    <n v="11"/>
    <n v="21"/>
    <n v="140.84"/>
  </r>
  <r>
    <s v="Import"/>
    <s v="Mediterranean"/>
    <s v="Turkey"/>
    <s v="Mersin"/>
    <x v="38"/>
    <x v="0"/>
    <s v="Direct"/>
    <n v="3"/>
    <n v="3"/>
    <n v="81.108000000000004"/>
  </r>
  <r>
    <s v="Import"/>
    <s v="Mediterranean"/>
    <s v="Turkey"/>
    <s v="Mersin"/>
    <x v="62"/>
    <x v="0"/>
    <s v="Direct"/>
    <n v="0"/>
    <n v="0"/>
    <n v="2.2269999999999999"/>
  </r>
  <r>
    <s v="Import"/>
    <s v="Mediterranean"/>
    <s v="Turkey"/>
    <s v="Tekirdag"/>
    <x v="3"/>
    <x v="0"/>
    <s v="Direct"/>
    <n v="1"/>
    <n v="1"/>
    <n v="12.21"/>
  </r>
  <r>
    <s v="Import"/>
    <s v="Mediterranean"/>
    <s v="Turkey"/>
    <s v="Turkey - other"/>
    <x v="28"/>
    <x v="0"/>
    <s v="Direct"/>
    <n v="4"/>
    <n v="8"/>
    <n v="17.55"/>
  </r>
  <r>
    <s v="Import"/>
    <s v="Mediterranean"/>
    <s v="Turkey"/>
    <s v="Turkey - other"/>
    <x v="2"/>
    <x v="0"/>
    <s v="Direct"/>
    <n v="4"/>
    <n v="7"/>
    <n v="30.6"/>
  </r>
  <r>
    <s v="Import"/>
    <s v="Mediterranean"/>
    <s v="Turkey"/>
    <s v="Yenikoy"/>
    <x v="92"/>
    <x v="1"/>
    <s v="Direct"/>
    <n v="14"/>
    <n v="0"/>
    <n v="28.663"/>
  </r>
  <r>
    <s v="Import"/>
    <s v="Mediterranean"/>
    <s v="Turkey"/>
    <s v="Yenikoy"/>
    <x v="8"/>
    <x v="1"/>
    <s v="Direct"/>
    <n v="4"/>
    <n v="0"/>
    <n v="10.49"/>
  </r>
  <r>
    <s v="Import"/>
    <s v="Middle East"/>
    <s v="Bahrain"/>
    <s v="Bahrain - other"/>
    <x v="17"/>
    <x v="0"/>
    <s v="Direct"/>
    <n v="7"/>
    <n v="14"/>
    <n v="235.99"/>
  </r>
  <r>
    <s v="Import"/>
    <s v="Middle East"/>
    <s v="Israel"/>
    <s v="Ashdod"/>
    <x v="2"/>
    <x v="0"/>
    <s v="Direct"/>
    <n v="5"/>
    <n v="8"/>
    <n v="20.465"/>
  </r>
  <r>
    <s v="Import"/>
    <s v="Middle East"/>
    <s v="Israel"/>
    <s v="Ashdod"/>
    <x v="18"/>
    <x v="0"/>
    <s v="Direct"/>
    <n v="1"/>
    <n v="2"/>
    <n v="8.74"/>
  </r>
  <r>
    <s v="Import"/>
    <s v="Middle East"/>
    <s v="Israel"/>
    <s v="Ashdod"/>
    <x v="15"/>
    <x v="0"/>
    <s v="Direct"/>
    <n v="2"/>
    <n v="2"/>
    <n v="48.48"/>
  </r>
  <r>
    <s v="Import"/>
    <s v="Middle East"/>
    <s v="Israel"/>
    <s v="Haifa"/>
    <x v="4"/>
    <x v="0"/>
    <s v="Direct"/>
    <n v="1"/>
    <n v="1"/>
    <n v="10.798999999999999"/>
  </r>
  <r>
    <s v="Import"/>
    <s v="Middle East"/>
    <s v="Kuwait"/>
    <s v="Shuwaikh"/>
    <x v="17"/>
    <x v="0"/>
    <s v="Direct"/>
    <n v="1"/>
    <n v="2"/>
    <n v="3.7080000000000002"/>
  </r>
  <r>
    <s v="Import"/>
    <s v="Middle East"/>
    <s v="Oman"/>
    <s v="Sohar"/>
    <x v="28"/>
    <x v="0"/>
    <s v="Direct"/>
    <n v="2"/>
    <n v="3"/>
    <n v="28.731000000000002"/>
  </r>
  <r>
    <s v="Import"/>
    <s v="Middle East"/>
    <s v="Oman"/>
    <s v="Sohar"/>
    <x v="2"/>
    <x v="0"/>
    <s v="Direct"/>
    <n v="3"/>
    <n v="6"/>
    <n v="13.58"/>
  </r>
  <r>
    <s v="Import"/>
    <s v="Middle East"/>
    <s v="Qatar"/>
    <s v="Hamad"/>
    <x v="7"/>
    <x v="0"/>
    <s v="Direct"/>
    <n v="2"/>
    <n v="2"/>
    <n v="5.8319999999999999"/>
  </r>
  <r>
    <s v="Import"/>
    <s v="Middle East"/>
    <s v="Saudi Arabia"/>
    <s v="Ad Dammam"/>
    <x v="17"/>
    <x v="0"/>
    <s v="Direct"/>
    <n v="1"/>
    <n v="1"/>
    <n v="1.863"/>
  </r>
  <r>
    <s v="Import"/>
    <s v="Middle East"/>
    <s v="Saudi Arabia"/>
    <s v="Damman"/>
    <x v="9"/>
    <x v="0"/>
    <s v="Direct"/>
    <n v="2"/>
    <n v="2"/>
    <n v="13.8"/>
  </r>
  <r>
    <s v="Import"/>
    <s v="Middle East"/>
    <s v="Saudi Arabia"/>
    <s v="Jeddah"/>
    <x v="27"/>
    <x v="0"/>
    <s v="Direct"/>
    <n v="1"/>
    <n v="2"/>
    <n v="8.3759999999999994"/>
  </r>
  <r>
    <s v="Import"/>
    <s v="Middle East"/>
    <s v="Saudi Arabia"/>
    <s v="Jubail"/>
    <x v="57"/>
    <x v="0"/>
    <s v="Direct"/>
    <n v="2"/>
    <n v="2"/>
    <n v="40.968000000000004"/>
  </r>
  <r>
    <s v="Import"/>
    <s v="Middle East"/>
    <s v="Saudi Arabia"/>
    <s v="Jubail"/>
    <x v="17"/>
    <x v="0"/>
    <s v="Direct"/>
    <n v="12"/>
    <n v="12"/>
    <n v="142.89400000000001"/>
  </r>
  <r>
    <s v="Import"/>
    <s v="Middle East"/>
    <s v="United Arab Emirates"/>
    <s v="Abu-Dhabi"/>
    <x v="35"/>
    <x v="0"/>
    <s v="Direct"/>
    <n v="132"/>
    <n v="149"/>
    <n v="2325.13"/>
  </r>
  <r>
    <s v="Import"/>
    <s v="Middle East"/>
    <s v="United Arab Emirates"/>
    <s v="Abu-Dhabi"/>
    <x v="60"/>
    <x v="0"/>
    <s v="Direct"/>
    <n v="1"/>
    <n v="1"/>
    <n v="16.367999999999999"/>
  </r>
  <r>
    <s v="Import"/>
    <s v="Middle East"/>
    <s v="United Arab Emirates"/>
    <s v="Dubai"/>
    <x v="58"/>
    <x v="0"/>
    <s v="Direct"/>
    <n v="7"/>
    <n v="14"/>
    <n v="129.381"/>
  </r>
  <r>
    <s v="Import"/>
    <s v="Middle East"/>
    <s v="United Arab Emirates"/>
    <s v="Jebel Ali"/>
    <x v="3"/>
    <x v="0"/>
    <s v="Direct"/>
    <n v="6"/>
    <n v="6"/>
    <n v="111.212"/>
  </r>
  <r>
    <s v="Import"/>
    <s v="Middle East"/>
    <s v="United Arab Emirates"/>
    <s v="Jebel Ali"/>
    <x v="27"/>
    <x v="0"/>
    <s v="Direct"/>
    <n v="6"/>
    <n v="12"/>
    <n v="43.207999999999998"/>
  </r>
  <r>
    <s v="Import"/>
    <s v="Middle East"/>
    <s v="United Arab Emirates"/>
    <s v="Jebel Ali"/>
    <x v="28"/>
    <x v="0"/>
    <s v="Direct"/>
    <n v="3"/>
    <n v="6"/>
    <n v="38.44"/>
  </r>
  <r>
    <s v="Import"/>
    <s v="Middle East"/>
    <s v="United Arab Emirates"/>
    <s v="Jebel Ali"/>
    <x v="2"/>
    <x v="0"/>
    <s v="Direct"/>
    <n v="10"/>
    <n v="11"/>
    <n v="100.01390000000001"/>
  </r>
  <r>
    <s v="Import"/>
    <s v="East Asia"/>
    <s v="Korea, Republic of"/>
    <s v="Busan"/>
    <x v="17"/>
    <x v="1"/>
    <s v="Direct"/>
    <n v="2317"/>
    <n v="0"/>
    <n v="5077.1459999999997"/>
  </r>
  <r>
    <s v="Import"/>
    <s v="East Asia"/>
    <s v="Korea, Republic of"/>
    <s v="Busan"/>
    <x v="17"/>
    <x v="0"/>
    <s v="Direct"/>
    <n v="87"/>
    <n v="137"/>
    <n v="1719.8259"/>
  </r>
  <r>
    <s v="Import"/>
    <s v="East Asia"/>
    <s v="Korea, Republic of"/>
    <s v="Busan"/>
    <x v="42"/>
    <x v="0"/>
    <s v="Direct"/>
    <n v="55"/>
    <n v="56"/>
    <n v="1152.5492999999999"/>
  </r>
  <r>
    <s v="Import"/>
    <s v="East Asia"/>
    <s v="Korea, Republic of"/>
    <s v="Busan"/>
    <x v="62"/>
    <x v="0"/>
    <s v="Direct"/>
    <n v="65"/>
    <n v="87"/>
    <n v="636.30370000000005"/>
  </r>
  <r>
    <s v="Import"/>
    <s v="East Asia"/>
    <s v="Korea, Republic of"/>
    <s v="Busan"/>
    <x v="12"/>
    <x v="0"/>
    <s v="Direct"/>
    <n v="53"/>
    <n v="91"/>
    <n v="311.27690000000001"/>
  </r>
  <r>
    <s v="Import"/>
    <s v="East Asia"/>
    <s v="Korea, Republic of"/>
    <s v="Busan"/>
    <x v="20"/>
    <x v="0"/>
    <s v="Transhipment"/>
    <n v="1"/>
    <n v="1"/>
    <n v="15.611000000000001"/>
  </r>
  <r>
    <s v="Import"/>
    <s v="East Asia"/>
    <s v="Korea, Republic of"/>
    <s v="Incheon"/>
    <x v="92"/>
    <x v="1"/>
    <s v="Direct"/>
    <n v="42"/>
    <n v="0"/>
    <n v="87.718000000000004"/>
  </r>
  <r>
    <s v="Import"/>
    <s v="East Asia"/>
    <s v="Korea, Republic of"/>
    <s v="Incheon"/>
    <x v="12"/>
    <x v="1"/>
    <s v="Direct"/>
    <n v="2"/>
    <n v="0"/>
    <n v="6.92"/>
  </r>
  <r>
    <s v="Import"/>
    <s v="East Asia"/>
    <s v="Korea, Republic of"/>
    <s v="Incheon"/>
    <x v="8"/>
    <x v="1"/>
    <s v="Direct"/>
    <n v="6"/>
    <n v="0"/>
    <n v="69.936000000000007"/>
  </r>
  <r>
    <s v="Import"/>
    <s v="East Asia"/>
    <s v="Korea, Republic of"/>
    <s v="Kwangyang"/>
    <x v="62"/>
    <x v="0"/>
    <s v="Direct"/>
    <n v="1"/>
    <n v="2"/>
    <n v="3.0127999999999999"/>
  </r>
  <r>
    <s v="Import"/>
    <s v="East Asia"/>
    <s v="Korea, Republic of"/>
    <s v="Kwangyang"/>
    <x v="9"/>
    <x v="0"/>
    <s v="Direct"/>
    <n v="20"/>
    <n v="40"/>
    <n v="207.6987"/>
  </r>
  <r>
    <s v="Import"/>
    <s v="East Asia"/>
    <s v="Korea, Republic of"/>
    <s v="Pyeongtaek"/>
    <x v="8"/>
    <x v="1"/>
    <s v="Direct"/>
    <n v="9"/>
    <n v="0"/>
    <n v="42.9"/>
  </r>
  <r>
    <s v="Import"/>
    <s v="East Asia"/>
    <s v="Korea, Republic of"/>
    <s v="South Korea - other"/>
    <x v="87"/>
    <x v="2"/>
    <s v="Direct"/>
    <n v="1"/>
    <n v="0"/>
    <n v="19830.12"/>
  </r>
  <r>
    <s v="Import"/>
    <s v="East Asia"/>
    <s v="Taiwan"/>
    <s v="Kaohsiung"/>
    <x v="35"/>
    <x v="0"/>
    <s v="Direct"/>
    <n v="88"/>
    <n v="88"/>
    <n v="1538.0481"/>
  </r>
  <r>
    <s v="Import"/>
    <s v="East Asia"/>
    <s v="Taiwan"/>
    <s v="Kaohsiung"/>
    <x v="87"/>
    <x v="0"/>
    <s v="Direct"/>
    <n v="1"/>
    <n v="1"/>
    <n v="23.193999999999999"/>
  </r>
  <r>
    <s v="Import"/>
    <s v="East Asia"/>
    <s v="Taiwan"/>
    <s v="Kaohsiung"/>
    <x v="3"/>
    <x v="0"/>
    <s v="Direct"/>
    <n v="40"/>
    <n v="42"/>
    <n v="909.45609999999999"/>
  </r>
  <r>
    <s v="Import"/>
    <s v="East Asia"/>
    <s v="Taiwan"/>
    <s v="Kaohsiung"/>
    <x v="17"/>
    <x v="1"/>
    <s v="Direct"/>
    <n v="354"/>
    <n v="0"/>
    <n v="593.55399999999997"/>
  </r>
  <r>
    <s v="Import"/>
    <s v="East Asia"/>
    <s v="Taiwan"/>
    <s v="Kaohsiung"/>
    <x v="18"/>
    <x v="0"/>
    <s v="Direct"/>
    <n v="4"/>
    <n v="6"/>
    <n v="16.360099999999999"/>
  </r>
  <r>
    <s v="Import"/>
    <s v="East Asia"/>
    <s v="Taiwan"/>
    <s v="Kaohsiung"/>
    <x v="59"/>
    <x v="0"/>
    <s v="Direct"/>
    <n v="1"/>
    <n v="1"/>
    <n v="3.8062"/>
  </r>
  <r>
    <s v="Import"/>
    <s v="East Asia"/>
    <s v="Taiwan"/>
    <s v="Kaohsiung"/>
    <x v="12"/>
    <x v="0"/>
    <s v="Direct"/>
    <n v="19"/>
    <n v="27"/>
    <n v="134.79150000000001"/>
  </r>
  <r>
    <s v="Import"/>
    <s v="East Asia"/>
    <s v="Taiwan"/>
    <s v="Kaohsiung"/>
    <x v="0"/>
    <x v="0"/>
    <s v="Direct"/>
    <n v="24"/>
    <n v="45"/>
    <n v="500.94189999999998"/>
  </r>
  <r>
    <s v="Import"/>
    <s v="East Asia"/>
    <s v="Taiwan"/>
    <s v="Kaohsiung"/>
    <x v="1"/>
    <x v="0"/>
    <s v="Direct"/>
    <n v="17"/>
    <n v="17"/>
    <n v="398.43200000000002"/>
  </r>
  <r>
    <s v="Import"/>
    <s v="East Asia"/>
    <s v="Taiwan"/>
    <s v="Kaohsiung"/>
    <x v="88"/>
    <x v="0"/>
    <s v="Direct"/>
    <n v="4"/>
    <n v="4"/>
    <n v="71.8"/>
  </r>
  <r>
    <s v="Import"/>
    <s v="East Asia"/>
    <s v="Taiwan"/>
    <s v="Kaohsiung"/>
    <x v="11"/>
    <x v="0"/>
    <s v="Direct"/>
    <n v="2"/>
    <n v="3"/>
    <n v="15.8079"/>
  </r>
  <r>
    <s v="Import"/>
    <s v="East Asia"/>
    <s v="Taiwan"/>
    <s v="Keelung"/>
    <x v="54"/>
    <x v="0"/>
    <s v="Direct"/>
    <n v="1"/>
    <n v="1"/>
    <n v="4.58"/>
  </r>
  <r>
    <s v="Import"/>
    <s v="East Asia"/>
    <s v="Taiwan"/>
    <s v="Keelung"/>
    <x v="18"/>
    <x v="0"/>
    <s v="Direct"/>
    <n v="3"/>
    <n v="3"/>
    <n v="27.3078"/>
  </r>
  <r>
    <s v="Import"/>
    <s v="East Asia"/>
    <s v="Taiwan"/>
    <s v="Keelung"/>
    <x v="62"/>
    <x v="0"/>
    <s v="Direct"/>
    <n v="7"/>
    <n v="12"/>
    <n v="156.00190000000001"/>
  </r>
  <r>
    <s v="Import"/>
    <s v="East Asia"/>
    <s v="Taiwan"/>
    <s v="Mailiao"/>
    <x v="87"/>
    <x v="2"/>
    <s v="Direct"/>
    <n v="2"/>
    <n v="0"/>
    <n v="33714.921999999999"/>
  </r>
  <r>
    <s v="Import"/>
    <s v="East Asia"/>
    <s v="Taiwan"/>
    <s v="Taichung"/>
    <x v="28"/>
    <x v="0"/>
    <s v="Direct"/>
    <n v="9"/>
    <n v="13"/>
    <n v="99.320599999999999"/>
  </r>
  <r>
    <s v="Import"/>
    <s v="East Asia"/>
    <s v="Taiwan"/>
    <s v="Taichung"/>
    <x v="2"/>
    <x v="0"/>
    <s v="Direct"/>
    <n v="25"/>
    <n v="38"/>
    <n v="272.0188"/>
  </r>
  <r>
    <s v="Import"/>
    <s v="East Asia"/>
    <s v="Taiwan"/>
    <s v="Taichung"/>
    <x v="31"/>
    <x v="0"/>
    <s v="Direct"/>
    <n v="1"/>
    <n v="2"/>
    <n v="9.4802999999999997"/>
  </r>
  <r>
    <s v="Import"/>
    <s v="Australia"/>
    <s v="Australia"/>
    <s v="Sydney"/>
    <x v="25"/>
    <x v="0"/>
    <s v="Direct"/>
    <n v="4"/>
    <n v="8"/>
    <n v="104.107"/>
  </r>
  <r>
    <s v="Import"/>
    <s v="Australia"/>
    <s v="Australia"/>
    <s v="Sydney"/>
    <x v="37"/>
    <x v="0"/>
    <s v="Direct"/>
    <n v="20"/>
    <n v="39"/>
    <n v="362.24900000000002"/>
  </r>
  <r>
    <s v="Import"/>
    <s v="Australia"/>
    <s v="Australia"/>
    <s v="Sydney"/>
    <x v="23"/>
    <x v="0"/>
    <s v="Direct"/>
    <n v="27"/>
    <n v="50"/>
    <n v="511.52269999999999"/>
  </r>
  <r>
    <s v="Import"/>
    <s v="Australia"/>
    <s v="Australia"/>
    <s v="Sydney"/>
    <x v="15"/>
    <x v="0"/>
    <s v="Direct"/>
    <n v="5"/>
    <n v="6"/>
    <n v="123.461"/>
  </r>
  <r>
    <s v="Import"/>
    <s v="Australia"/>
    <s v="Australia"/>
    <s v="Sydney"/>
    <x v="89"/>
    <x v="0"/>
    <s v="Direct"/>
    <n v="15"/>
    <n v="30"/>
    <n v="288.44799999999998"/>
  </r>
  <r>
    <s v="Import"/>
    <s v="Australia"/>
    <s v="Australia"/>
    <s v="Sydney"/>
    <x v="4"/>
    <x v="0"/>
    <s v="Direct"/>
    <n v="34"/>
    <n v="59"/>
    <n v="429.17399999999998"/>
  </r>
  <r>
    <s v="Import"/>
    <s v="Australia"/>
    <s v="Australia"/>
    <s v="Sydney"/>
    <x v="8"/>
    <x v="0"/>
    <s v="Direct"/>
    <n v="4"/>
    <n v="7"/>
    <n v="47.424500000000002"/>
  </r>
  <r>
    <s v="Import"/>
    <s v="Canada"/>
    <s v="Canada"/>
    <s v="Halifax"/>
    <x v="62"/>
    <x v="0"/>
    <s v="Direct"/>
    <n v="1"/>
    <n v="2"/>
    <n v="19.447099999999999"/>
  </r>
  <r>
    <s v="Import"/>
    <s v="Canada"/>
    <s v="Canada"/>
    <s v="Halifax"/>
    <x v="15"/>
    <x v="0"/>
    <s v="Direct"/>
    <n v="1"/>
    <n v="1"/>
    <n v="10.443"/>
  </r>
  <r>
    <s v="Import"/>
    <s v="Canada"/>
    <s v="Canada"/>
    <s v="Montreal"/>
    <x v="12"/>
    <x v="0"/>
    <s v="Direct"/>
    <n v="2"/>
    <n v="4"/>
    <n v="24.24"/>
  </r>
  <r>
    <s v="Import"/>
    <s v="Canada"/>
    <s v="Canada"/>
    <s v="Niagara Falls"/>
    <x v="3"/>
    <x v="0"/>
    <s v="Direct"/>
    <n v="2"/>
    <n v="2"/>
    <n v="25.574000000000002"/>
  </r>
  <r>
    <s v="Import"/>
    <s v="Canada"/>
    <s v="Canada"/>
    <s v="Regina"/>
    <x v="12"/>
    <x v="0"/>
    <s v="Direct"/>
    <n v="1"/>
    <n v="2"/>
    <n v="20.274000000000001"/>
  </r>
  <r>
    <s v="Import"/>
    <s v="Canada"/>
    <s v="Canada"/>
    <s v="Saskatoon"/>
    <x v="2"/>
    <x v="0"/>
    <s v="Direct"/>
    <n v="21"/>
    <n v="42"/>
    <n v="230.92089999999999"/>
  </r>
  <r>
    <s v="Import"/>
    <s v="Canada"/>
    <s v="Canada"/>
    <s v="Toronto"/>
    <x v="17"/>
    <x v="0"/>
    <s v="Direct"/>
    <n v="10"/>
    <n v="18"/>
    <n v="220.45679999999999"/>
  </r>
  <r>
    <s v="Import"/>
    <s v="Canada"/>
    <s v="Canada"/>
    <s v="Toronto"/>
    <x v="62"/>
    <x v="0"/>
    <s v="Direct"/>
    <n v="1"/>
    <n v="2"/>
    <n v="10.3"/>
  </r>
  <r>
    <s v="Import"/>
    <s v="Canada"/>
    <s v="Canada"/>
    <s v="Toronto"/>
    <x v="15"/>
    <x v="0"/>
    <s v="Direct"/>
    <n v="1"/>
    <n v="2"/>
    <n v="13.244899999999999"/>
  </r>
  <r>
    <s v="Import"/>
    <s v="Canada"/>
    <s v="Canada"/>
    <s v="Vancouver"/>
    <x v="55"/>
    <x v="0"/>
    <s v="Direct"/>
    <n v="1"/>
    <n v="2"/>
    <n v="14.896000000000001"/>
  </r>
  <r>
    <s v="Import"/>
    <s v="Canada"/>
    <s v="Canada"/>
    <s v="Vancouver"/>
    <x v="56"/>
    <x v="0"/>
    <s v="Direct"/>
    <n v="4"/>
    <n v="8"/>
    <n v="53.35"/>
  </r>
  <r>
    <s v="Import"/>
    <s v="Canada"/>
    <s v="Canada"/>
    <s v="Vancouver"/>
    <x v="18"/>
    <x v="0"/>
    <s v="Direct"/>
    <n v="3"/>
    <n v="3"/>
    <n v="5.2679999999999998"/>
  </r>
  <r>
    <s v="Import"/>
    <s v="Canada"/>
    <s v="Canada"/>
    <s v="Vancouver"/>
    <x v="10"/>
    <x v="0"/>
    <s v="Direct"/>
    <n v="1"/>
    <n v="1"/>
    <n v="5.1999999999999998E-3"/>
  </r>
  <r>
    <s v="Import"/>
    <s v="Canada"/>
    <s v="Canada"/>
    <s v="Vancouver"/>
    <x v="60"/>
    <x v="0"/>
    <s v="Direct"/>
    <n v="1"/>
    <n v="1"/>
    <n v="1.502"/>
  </r>
  <r>
    <s v="Import"/>
    <s v="Canada"/>
    <s v="Canada"/>
    <s v="Vancouver"/>
    <x v="7"/>
    <x v="0"/>
    <s v="Direct"/>
    <n v="2"/>
    <n v="2"/>
    <n v="7.1959999999999997"/>
  </r>
  <r>
    <s v="Import"/>
    <s v="Canada"/>
    <s v="Canada"/>
    <s v="Winnipeg"/>
    <x v="2"/>
    <x v="0"/>
    <s v="Direct"/>
    <n v="7"/>
    <n v="14"/>
    <n v="89.474000000000004"/>
  </r>
  <r>
    <s v="Import"/>
    <s v="Central America"/>
    <s v="Costa Rica"/>
    <s v="Moin Bay"/>
    <x v="56"/>
    <x v="0"/>
    <s v="Direct"/>
    <n v="1"/>
    <n v="1"/>
    <n v="14.09"/>
  </r>
  <r>
    <s v="Import"/>
    <s v="Central America"/>
    <s v="Czech Republic"/>
    <s v="Czech Republic - Other"/>
    <x v="60"/>
    <x v="0"/>
    <s v="Direct"/>
    <n v="1"/>
    <n v="1"/>
    <n v="12.891999999999999"/>
  </r>
  <r>
    <s v="Import"/>
    <s v="Central America"/>
    <s v="Mexico"/>
    <s v="Manzanillo, MX"/>
    <x v="62"/>
    <x v="0"/>
    <s v="Direct"/>
    <n v="5"/>
    <n v="6"/>
    <n v="64.973600000000005"/>
  </r>
  <r>
    <s v="Import"/>
    <s v="Central America"/>
    <s v="Mexico"/>
    <s v="Manzanillo, MX"/>
    <x v="23"/>
    <x v="0"/>
    <s v="Direct"/>
    <n v="2"/>
    <n v="2"/>
    <n v="24.76"/>
  </r>
  <r>
    <s v="Import"/>
    <s v="Central America"/>
    <s v="Mexico"/>
    <s v="Veracruz"/>
    <x v="81"/>
    <x v="0"/>
    <s v="Direct"/>
    <n v="1"/>
    <n v="1"/>
    <n v="22.09"/>
  </r>
  <r>
    <s v="Import"/>
    <s v="Central America"/>
    <s v="Mexico"/>
    <s v="Veracruz"/>
    <x v="62"/>
    <x v="0"/>
    <s v="Direct"/>
    <n v="2"/>
    <n v="2"/>
    <n v="46.87"/>
  </r>
  <r>
    <s v="Import"/>
    <s v="Central America"/>
    <s v="Panama"/>
    <s v="MANZANILLO"/>
    <x v="2"/>
    <x v="1"/>
    <s v="Direct"/>
    <n v="38"/>
    <n v="0"/>
    <n v="103.577"/>
  </r>
  <r>
    <s v="Import"/>
    <s v="East Asia"/>
    <s v="China"/>
    <s v="Bayuquan"/>
    <x v="28"/>
    <x v="0"/>
    <s v="Direct"/>
    <n v="3"/>
    <n v="6"/>
    <n v="25.521000000000001"/>
  </r>
  <r>
    <s v="Import"/>
    <s v="Middle East"/>
    <s v="United Arab Emirates"/>
    <s v="Jebel Ali"/>
    <x v="31"/>
    <x v="0"/>
    <s v="Direct"/>
    <n v="1"/>
    <n v="2"/>
    <n v="21.5"/>
  </r>
  <r>
    <s v="Import"/>
    <s v="Middle East"/>
    <s v="United Arab Emirates"/>
    <s v="Jebel Ali"/>
    <x v="62"/>
    <x v="0"/>
    <s v="Direct"/>
    <n v="4"/>
    <n v="6"/>
    <n v="61.849699999999999"/>
  </r>
  <r>
    <s v="Import"/>
    <s v="Middle East"/>
    <s v="United Arab Emirates"/>
    <s v="Jebel Ali"/>
    <x v="34"/>
    <x v="0"/>
    <s v="Direct"/>
    <n v="1"/>
    <n v="2"/>
    <n v="13.6"/>
  </r>
  <r>
    <s v="Import"/>
    <s v="Middle East"/>
    <s v="United Arab Emirates"/>
    <s v="Ras Al Khaimah"/>
    <x v="58"/>
    <x v="0"/>
    <s v="Direct"/>
    <n v="10"/>
    <n v="20"/>
    <n v="170.59800000000001"/>
  </r>
  <r>
    <s v="Import"/>
    <s v="New Zealand"/>
    <s v="New Zealand"/>
    <s v="Auckland"/>
    <x v="35"/>
    <x v="0"/>
    <s v="Direct"/>
    <n v="6"/>
    <n v="12"/>
    <n v="147.33699999999999"/>
  </r>
  <r>
    <s v="Import"/>
    <s v="New Zealand"/>
    <s v="New Zealand"/>
    <s v="Auckland"/>
    <x v="3"/>
    <x v="0"/>
    <s v="Direct"/>
    <n v="12"/>
    <n v="12"/>
    <n v="171.06"/>
  </r>
  <r>
    <s v="Import"/>
    <s v="New Zealand"/>
    <s v="New Zealand"/>
    <s v="Auckland"/>
    <x v="82"/>
    <x v="0"/>
    <s v="Direct"/>
    <n v="1"/>
    <n v="2"/>
    <n v="7.97"/>
  </r>
  <r>
    <s v="Import"/>
    <s v="New Zealand"/>
    <s v="New Zealand"/>
    <s v="Auckland"/>
    <x v="28"/>
    <x v="0"/>
    <s v="Direct"/>
    <n v="1"/>
    <n v="1"/>
    <n v="2.7814999999999999"/>
  </r>
  <r>
    <s v="Import"/>
    <s v="New Zealand"/>
    <s v="New Zealand"/>
    <s v="Auckland"/>
    <x v="25"/>
    <x v="1"/>
    <s v="Direct"/>
    <n v="35"/>
    <n v="0"/>
    <n v="444.19600000000003"/>
  </r>
  <r>
    <s v="Import"/>
    <s v="New Zealand"/>
    <s v="New Zealand"/>
    <s v="Auckland"/>
    <x v="2"/>
    <x v="1"/>
    <s v="Direct"/>
    <n v="21"/>
    <n v="0"/>
    <n v="72.7"/>
  </r>
  <r>
    <s v="Import"/>
    <s v="New Zealand"/>
    <s v="New Zealand"/>
    <s v="Auckland"/>
    <x v="2"/>
    <x v="0"/>
    <s v="Direct"/>
    <n v="8"/>
    <n v="15"/>
    <n v="107.69"/>
  </r>
  <r>
    <s v="Import"/>
    <s v="New Zealand"/>
    <s v="New Zealand"/>
    <s v="Auckland"/>
    <x v="31"/>
    <x v="0"/>
    <s v="Direct"/>
    <n v="7"/>
    <n v="9"/>
    <n v="76.601799999999997"/>
  </r>
  <r>
    <s v="Import"/>
    <s v="New Zealand"/>
    <s v="New Zealand"/>
    <s v="Auckland"/>
    <x v="62"/>
    <x v="0"/>
    <s v="Direct"/>
    <n v="6"/>
    <n v="10"/>
    <n v="106.63720000000001"/>
  </r>
  <r>
    <s v="Import"/>
    <s v="New Zealand"/>
    <s v="New Zealand"/>
    <s v="Auckland"/>
    <x v="34"/>
    <x v="0"/>
    <s v="Direct"/>
    <n v="0"/>
    <n v="0"/>
    <n v="0.57999999999999996"/>
  </r>
  <r>
    <s v="Import"/>
    <s v="New Zealand"/>
    <s v="New Zealand"/>
    <s v="Lyttelton"/>
    <x v="3"/>
    <x v="0"/>
    <s v="Direct"/>
    <n v="1"/>
    <n v="1"/>
    <n v="10.199999999999999"/>
  </r>
  <r>
    <s v="Import"/>
    <s v="New Zealand"/>
    <s v="New Zealand"/>
    <s v="Lyttelton"/>
    <x v="66"/>
    <x v="0"/>
    <s v="Direct"/>
    <n v="19"/>
    <n v="19"/>
    <n v="410.95690000000002"/>
  </r>
  <r>
    <s v="Import"/>
    <s v="New Zealand"/>
    <s v="New Zealand"/>
    <s v="Lyttelton"/>
    <x v="27"/>
    <x v="0"/>
    <s v="Direct"/>
    <n v="2"/>
    <n v="4"/>
    <n v="5.76"/>
  </r>
  <r>
    <s v="Import"/>
    <s v="New Zealand"/>
    <s v="New Zealand"/>
    <s v="Lyttelton"/>
    <x v="43"/>
    <x v="0"/>
    <s v="Direct"/>
    <n v="18"/>
    <n v="23"/>
    <n v="331.00510000000003"/>
  </r>
  <r>
    <s v="Import"/>
    <s v="New Zealand"/>
    <s v="New Zealand"/>
    <s v="Lyttelton"/>
    <x v="56"/>
    <x v="0"/>
    <s v="Direct"/>
    <n v="17"/>
    <n v="24"/>
    <n v="282.17349999999999"/>
  </r>
  <r>
    <s v="Import"/>
    <s v="New Zealand"/>
    <s v="New Zealand"/>
    <s v="Lyttelton"/>
    <x v="62"/>
    <x v="0"/>
    <s v="Direct"/>
    <n v="10"/>
    <n v="18"/>
    <n v="144.69540000000001"/>
  </r>
  <r>
    <s v="Import"/>
    <s v="New Zealand"/>
    <s v="New Zealand"/>
    <s v="Lyttelton"/>
    <x v="5"/>
    <x v="0"/>
    <s v="Direct"/>
    <n v="3"/>
    <n v="3"/>
    <n v="60.9"/>
  </r>
  <r>
    <s v="Import"/>
    <s v="New Zealand"/>
    <s v="New Zealand"/>
    <s v="Metroport / Auckland"/>
    <x v="57"/>
    <x v="0"/>
    <s v="Direct"/>
    <n v="0"/>
    <n v="0"/>
    <n v="7.593"/>
  </r>
  <r>
    <s v="Import"/>
    <s v="New Zealand"/>
    <s v="New Zealand"/>
    <s v="Metroport / Auckland"/>
    <x v="42"/>
    <x v="0"/>
    <s v="Direct"/>
    <n v="2"/>
    <n v="2"/>
    <n v="45.911000000000001"/>
  </r>
  <r>
    <s v="Import"/>
    <s v="New Zealand"/>
    <s v="New Zealand"/>
    <s v="Metroport / Auckland"/>
    <x v="12"/>
    <x v="0"/>
    <s v="Direct"/>
    <n v="1"/>
    <n v="1"/>
    <n v="8.3049999999999997"/>
  </r>
  <r>
    <s v="Import"/>
    <s v="New Zealand"/>
    <s v="New Zealand"/>
    <s v="Nelson"/>
    <x v="3"/>
    <x v="0"/>
    <s v="Direct"/>
    <n v="1"/>
    <n v="1"/>
    <n v="22.23"/>
  </r>
  <r>
    <s v="Import"/>
    <s v="New Zealand"/>
    <s v="New Zealand"/>
    <s v="Nelson"/>
    <x v="43"/>
    <x v="0"/>
    <s v="Direct"/>
    <n v="56"/>
    <n v="63"/>
    <n v="730.06240000000003"/>
  </r>
  <r>
    <s v="Import"/>
    <s v="New Zealand"/>
    <s v="New Zealand"/>
    <s v="Nelson"/>
    <x v="56"/>
    <x v="0"/>
    <s v="Direct"/>
    <n v="3"/>
    <n v="6"/>
    <n v="67.043599999999998"/>
  </r>
  <r>
    <s v="Import"/>
    <s v="New Zealand"/>
    <s v="New Zealand"/>
    <s v="Nelson"/>
    <x v="62"/>
    <x v="0"/>
    <s v="Direct"/>
    <n v="2"/>
    <n v="3"/>
    <n v="24.411200000000001"/>
  </r>
  <r>
    <s v="Import"/>
    <s v="New Zealand"/>
    <s v="New Zealand"/>
    <s v="New Plymouth"/>
    <x v="17"/>
    <x v="0"/>
    <s v="Direct"/>
    <n v="2"/>
    <n v="2"/>
    <n v="21.14"/>
  </r>
  <r>
    <s v="Import"/>
    <s v="East Asia"/>
    <s v="Taiwan"/>
    <s v="Taichung"/>
    <x v="34"/>
    <x v="0"/>
    <s v="Direct"/>
    <n v="2"/>
    <n v="2"/>
    <n v="34.03"/>
  </r>
  <r>
    <s v="Import"/>
    <s v="East Asia"/>
    <s v="Taiwan"/>
    <s v="Taoyuan"/>
    <x v="35"/>
    <x v="0"/>
    <s v="Direct"/>
    <n v="1"/>
    <n v="1"/>
    <n v="16.544"/>
  </r>
  <r>
    <s v="Import"/>
    <s v="East Asia"/>
    <s v="Taiwan"/>
    <s v="Taoyuan"/>
    <x v="3"/>
    <x v="0"/>
    <s v="Direct"/>
    <n v="21"/>
    <n v="31"/>
    <n v="344.0317"/>
  </r>
  <r>
    <s v="Import"/>
    <s v="East Asia"/>
    <s v="Taiwan"/>
    <s v="Taoyuan"/>
    <x v="66"/>
    <x v="0"/>
    <s v="Direct"/>
    <n v="1"/>
    <n v="2"/>
    <n v="14.030200000000001"/>
  </r>
  <r>
    <s v="Import"/>
    <s v="East Asia"/>
    <s v="Taiwan"/>
    <s v="Taoyuan"/>
    <x v="18"/>
    <x v="0"/>
    <s v="Direct"/>
    <n v="3"/>
    <n v="4"/>
    <n v="18.439800000000002"/>
  </r>
  <r>
    <s v="Import"/>
    <s v="East Asia"/>
    <s v="Taiwan"/>
    <s v="Taoyuan"/>
    <x v="12"/>
    <x v="0"/>
    <s v="Direct"/>
    <n v="8"/>
    <n v="14"/>
    <n v="91.721599999999995"/>
  </r>
  <r>
    <s v="Import"/>
    <s v="East Asia"/>
    <s v="Taiwan"/>
    <s v="Taoyuan"/>
    <x v="0"/>
    <x v="0"/>
    <s v="Direct"/>
    <n v="4"/>
    <n v="5"/>
    <n v="48.742400000000004"/>
  </r>
  <r>
    <s v="Import"/>
    <s v="East Asia"/>
    <s v="Taiwan"/>
    <s v="Taoyuan"/>
    <x v="11"/>
    <x v="0"/>
    <s v="Direct"/>
    <n v="1"/>
    <n v="1"/>
    <n v="10.671200000000001"/>
  </r>
  <r>
    <s v="Import"/>
    <s v="Eastern Europe and Russia"/>
    <s v="Bulgaria"/>
    <s v="Varna"/>
    <x v="56"/>
    <x v="0"/>
    <s v="Direct"/>
    <n v="1"/>
    <n v="1"/>
    <n v="18.2"/>
  </r>
  <r>
    <s v="Import"/>
    <s v="Eastern Europe and Russia"/>
    <s v="Bulgaria"/>
    <s v="Varna"/>
    <x v="58"/>
    <x v="0"/>
    <s v="Direct"/>
    <n v="1"/>
    <n v="2"/>
    <n v="23.78"/>
  </r>
  <r>
    <s v="Import"/>
    <s v="Eastern Europe and Russia"/>
    <s v="Bulgaria"/>
    <s v="Varna"/>
    <x v="10"/>
    <x v="0"/>
    <s v="Direct"/>
    <n v="1"/>
    <n v="1"/>
    <n v="1.121"/>
  </r>
  <r>
    <s v="Import"/>
    <s v="Eastern Europe and Russia"/>
    <s v="Estonia"/>
    <s v="Tallinn"/>
    <x v="25"/>
    <x v="0"/>
    <s v="Direct"/>
    <n v="7"/>
    <n v="14"/>
    <n v="165.50399999999999"/>
  </r>
  <r>
    <s v="Import"/>
    <s v="Eastern Europe and Russia"/>
    <s v="Latvia"/>
    <s v="Riga"/>
    <x v="2"/>
    <x v="0"/>
    <s v="Direct"/>
    <n v="1"/>
    <n v="2"/>
    <n v="18.95"/>
  </r>
  <r>
    <s v="Import"/>
    <s v="Eastern Europe and Russia"/>
    <s v="Lithuania"/>
    <s v="Klaipeda"/>
    <x v="41"/>
    <x v="0"/>
    <s v="Direct"/>
    <n v="32"/>
    <n v="32"/>
    <n v="801.92"/>
  </r>
  <r>
    <s v="Import"/>
    <s v="Eastern Europe and Russia"/>
    <s v="Lithuania"/>
    <s v="Klaipeda"/>
    <x v="3"/>
    <x v="0"/>
    <s v="Direct"/>
    <n v="2"/>
    <n v="2"/>
    <n v="37.9056"/>
  </r>
  <r>
    <s v="Import"/>
    <s v="Eastern Europe and Russia"/>
    <s v="Lithuania"/>
    <s v="Klaipeda"/>
    <x v="62"/>
    <x v="0"/>
    <s v="Direct"/>
    <n v="1"/>
    <n v="1"/>
    <n v="18.917000000000002"/>
  </r>
  <r>
    <s v="Import"/>
    <s v="Eastern Europe and Russia"/>
    <s v="Lithuania"/>
    <s v="Klaipeda"/>
    <x v="15"/>
    <x v="0"/>
    <s v="Direct"/>
    <n v="3"/>
    <n v="6"/>
    <n v="71"/>
  </r>
  <r>
    <s v="Import"/>
    <s v="Eastern Europe and Russia"/>
    <s v="Lithuania"/>
    <s v="Klaipeda"/>
    <x v="1"/>
    <x v="2"/>
    <s v="Direct"/>
    <n v="1"/>
    <n v="0"/>
    <n v="16198.12"/>
  </r>
  <r>
    <s v="Import"/>
    <s v="Eastern Europe and Russia"/>
    <s v="Poland"/>
    <s v="Gdansk"/>
    <x v="55"/>
    <x v="0"/>
    <s v="Direct"/>
    <n v="1"/>
    <n v="2"/>
    <n v="15.82"/>
  </r>
  <r>
    <s v="Import"/>
    <s v="Eastern Europe and Russia"/>
    <s v="Poland"/>
    <s v="Gdansk"/>
    <x v="27"/>
    <x v="0"/>
    <s v="Direct"/>
    <n v="2"/>
    <n v="3"/>
    <n v="21.009"/>
  </r>
  <r>
    <s v="Import"/>
    <s v="Eastern Europe and Russia"/>
    <s v="Poland"/>
    <s v="Gdansk"/>
    <x v="28"/>
    <x v="0"/>
    <s v="Direct"/>
    <n v="7"/>
    <n v="11"/>
    <n v="62.931199999999997"/>
  </r>
  <r>
    <s v="Import"/>
    <s v="Eastern Europe and Russia"/>
    <s v="Poland"/>
    <s v="Gdansk"/>
    <x v="16"/>
    <x v="0"/>
    <s v="Direct"/>
    <n v="12"/>
    <n v="23"/>
    <n v="75.912000000000006"/>
  </r>
  <r>
    <s v="Import"/>
    <s v="Eastern Europe and Russia"/>
    <s v="Poland"/>
    <s v="Gdansk"/>
    <x v="46"/>
    <x v="0"/>
    <s v="Direct"/>
    <n v="103"/>
    <n v="103"/>
    <n v="2773.5369999999998"/>
  </r>
  <r>
    <s v="Import"/>
    <s v="Eastern Europe and Russia"/>
    <s v="Poland"/>
    <s v="Gdansk"/>
    <x v="31"/>
    <x v="0"/>
    <s v="Direct"/>
    <n v="6"/>
    <n v="7"/>
    <n v="74.426000000000002"/>
  </r>
  <r>
    <s v="Import"/>
    <s v="Eastern Europe and Russia"/>
    <s v="Poland"/>
    <s v="Gdansk"/>
    <x v="4"/>
    <x v="0"/>
    <s v="Direct"/>
    <n v="7"/>
    <n v="13"/>
    <n v="81.564400000000006"/>
  </r>
  <r>
    <s v="Import"/>
    <s v="Eastern Europe and Russia"/>
    <s v="Poland"/>
    <s v="Gdynia"/>
    <x v="2"/>
    <x v="0"/>
    <s v="Direct"/>
    <n v="4"/>
    <n v="7"/>
    <n v="48.216999999999999"/>
  </r>
  <r>
    <s v="Import"/>
    <s v="Eastern Europe and Russia"/>
    <s v="Poland"/>
    <s v="Gdynia"/>
    <x v="20"/>
    <x v="0"/>
    <s v="Direct"/>
    <n v="6"/>
    <n v="12"/>
    <n v="92.452699999999993"/>
  </r>
  <r>
    <s v="Import"/>
    <s v="Eastern Europe and Russia"/>
    <s v="Poland"/>
    <s v="Gdynia"/>
    <x v="4"/>
    <x v="0"/>
    <s v="Direct"/>
    <n v="2"/>
    <n v="4"/>
    <n v="18.198"/>
  </r>
  <r>
    <s v="Import"/>
    <s v="Eastern Europe and Russia"/>
    <s v="Poland"/>
    <s v="Poland - other"/>
    <x v="2"/>
    <x v="0"/>
    <s v="Direct"/>
    <n v="1"/>
    <n v="2"/>
    <n v="5.8272000000000004"/>
  </r>
  <r>
    <s v="Import"/>
    <s v="New Zealand"/>
    <s v="New Zealand"/>
    <s v="Port Chalmers"/>
    <x v="14"/>
    <x v="0"/>
    <s v="Direct"/>
    <n v="1"/>
    <n v="2"/>
    <n v="28.571000000000002"/>
  </r>
  <r>
    <s v="Import"/>
    <s v="New Zealand"/>
    <s v="New Zealand"/>
    <s v="Tauranga"/>
    <x v="84"/>
    <x v="0"/>
    <s v="Direct"/>
    <n v="1"/>
    <n v="1"/>
    <n v="8.1780000000000008"/>
  </r>
  <r>
    <s v="Import"/>
    <s v="New Zealand"/>
    <s v="New Zealand"/>
    <s v="Tauranga"/>
    <x v="14"/>
    <x v="0"/>
    <s v="Direct"/>
    <n v="1"/>
    <n v="2"/>
    <n v="22.543299999999999"/>
  </r>
  <r>
    <s v="Import"/>
    <s v="New Zealand"/>
    <s v="New Zealand"/>
    <s v="Tauranga"/>
    <x v="25"/>
    <x v="0"/>
    <s v="Direct"/>
    <n v="21"/>
    <n v="42"/>
    <n v="437.37799999999999"/>
  </r>
  <r>
    <s v="Import"/>
    <s v="New Zealand"/>
    <s v="New Zealand"/>
    <s v="Tauranga"/>
    <x v="2"/>
    <x v="0"/>
    <s v="Direct"/>
    <n v="22"/>
    <n v="34"/>
    <n v="201.11600000000001"/>
  </r>
  <r>
    <s v="Import"/>
    <s v="New Zealand"/>
    <s v="New Zealand"/>
    <s v="Tauranga"/>
    <x v="59"/>
    <x v="0"/>
    <s v="Direct"/>
    <n v="74"/>
    <n v="115"/>
    <n v="1248.1244999999999"/>
  </r>
  <r>
    <s v="Import"/>
    <s v="New Zealand"/>
    <s v="New Zealand"/>
    <s v="Tauranga"/>
    <x v="37"/>
    <x v="0"/>
    <s v="Direct"/>
    <n v="3"/>
    <n v="3"/>
    <n v="17.742999999999999"/>
  </r>
  <r>
    <s v="Import"/>
    <s v="New Zealand"/>
    <s v="New Zealand"/>
    <s v="Tauranga"/>
    <x v="38"/>
    <x v="0"/>
    <s v="Direct"/>
    <n v="5"/>
    <n v="6"/>
    <n v="85.605000000000004"/>
  </r>
  <r>
    <s v="Import"/>
    <s v="New Zealand"/>
    <s v="New Zealand"/>
    <s v="Tauranga"/>
    <x v="7"/>
    <x v="0"/>
    <s v="Direct"/>
    <n v="9"/>
    <n v="15"/>
    <n v="64.95"/>
  </r>
  <r>
    <s v="Import"/>
    <s v="New Zealand"/>
    <s v="New Zealand"/>
    <s v="Tauranga"/>
    <x v="0"/>
    <x v="0"/>
    <s v="Direct"/>
    <n v="15"/>
    <n v="27"/>
    <n v="181.94800000000001"/>
  </r>
  <r>
    <s v="Import"/>
    <s v="New Zealand"/>
    <s v="New Zealand"/>
    <s v="Tauranga"/>
    <x v="39"/>
    <x v="0"/>
    <s v="Direct"/>
    <n v="3"/>
    <n v="3"/>
    <n v="43.940600000000003"/>
  </r>
  <r>
    <s v="Import"/>
    <s v="New Zealand"/>
    <s v="New Zealand"/>
    <s v="Timaru"/>
    <x v="66"/>
    <x v="0"/>
    <s v="Direct"/>
    <n v="1"/>
    <n v="1"/>
    <n v="20.176200000000001"/>
  </r>
  <r>
    <s v="Import"/>
    <s v="New Zealand"/>
    <s v="New Zealand"/>
    <s v="Wellington"/>
    <x v="2"/>
    <x v="0"/>
    <s v="Direct"/>
    <n v="2"/>
    <n v="3"/>
    <n v="15.614000000000001"/>
  </r>
  <r>
    <s v="Import"/>
    <s v="New Zealand"/>
    <s v="New Zealand"/>
    <s v="Wellington"/>
    <x v="31"/>
    <x v="0"/>
    <s v="Direct"/>
    <n v="14"/>
    <n v="27"/>
    <n v="182.94159999999999"/>
  </r>
  <r>
    <s v="Import"/>
    <s v="New Zealand"/>
    <s v="New Zealand"/>
    <s v="Wellington"/>
    <x v="62"/>
    <x v="0"/>
    <s v="Direct"/>
    <n v="3"/>
    <n v="4"/>
    <n v="53.412199999999999"/>
  </r>
  <r>
    <s v="Import"/>
    <s v="New Zealand"/>
    <s v="New Zealand"/>
    <s v="Wellington"/>
    <x v="11"/>
    <x v="0"/>
    <s v="Direct"/>
    <n v="1"/>
    <n v="2"/>
    <n v="1.5"/>
  </r>
  <r>
    <s v="Import"/>
    <s v="Scandinavia"/>
    <s v="Denmark"/>
    <s v="Aarhus"/>
    <x v="21"/>
    <x v="0"/>
    <s v="Direct"/>
    <n v="2"/>
    <n v="2"/>
    <n v="49"/>
  </r>
  <r>
    <s v="Import"/>
    <s v="Scandinavia"/>
    <s v="Denmark"/>
    <s v="Aarhus"/>
    <x v="28"/>
    <x v="0"/>
    <s v="Direct"/>
    <n v="1"/>
    <n v="1"/>
    <n v="2.8540000000000001"/>
  </r>
  <r>
    <s v="Import"/>
    <s v="Scandinavia"/>
    <s v="Denmark"/>
    <s v="Aarhus"/>
    <x v="31"/>
    <x v="0"/>
    <s v="Direct"/>
    <n v="3"/>
    <n v="4"/>
    <n v="29.168700000000001"/>
  </r>
  <r>
    <s v="Import"/>
    <s v="Scandinavia"/>
    <s v="Denmark"/>
    <s v="Copenhagen"/>
    <x v="16"/>
    <x v="0"/>
    <s v="Direct"/>
    <n v="2"/>
    <n v="4"/>
    <n v="38.4"/>
  </r>
  <r>
    <s v="Import"/>
    <s v="Scandinavia"/>
    <s v="Denmark"/>
    <s v="Denmark - other"/>
    <x v="14"/>
    <x v="0"/>
    <s v="Direct"/>
    <n v="3"/>
    <n v="6"/>
    <n v="77.221000000000004"/>
  </r>
  <r>
    <s v="Import"/>
    <s v="Scandinavia"/>
    <s v="Denmark"/>
    <s v="Denmark - other"/>
    <x v="4"/>
    <x v="0"/>
    <s v="Direct"/>
    <n v="10"/>
    <n v="20"/>
    <n v="81.269900000000007"/>
  </r>
  <r>
    <s v="Import"/>
    <s v="Scandinavia"/>
    <s v="Denmark"/>
    <s v="Fredericia"/>
    <x v="2"/>
    <x v="0"/>
    <s v="Direct"/>
    <n v="3"/>
    <n v="4"/>
    <n v="17.88"/>
  </r>
  <r>
    <s v="Import"/>
    <s v="Scandinavia"/>
    <s v="Denmark"/>
    <s v="Fredericia"/>
    <x v="4"/>
    <x v="0"/>
    <s v="Direct"/>
    <n v="1"/>
    <n v="2"/>
    <n v="21.2"/>
  </r>
  <r>
    <s v="Import"/>
    <s v="Scandinavia"/>
    <s v="Finland"/>
    <s v="Helsinki"/>
    <x v="12"/>
    <x v="0"/>
    <s v="Direct"/>
    <n v="2"/>
    <n v="4"/>
    <n v="13.201000000000001"/>
  </r>
  <r>
    <s v="Import"/>
    <s v="Scandinavia"/>
    <s v="Finland"/>
    <s v="Kemi/Tornio (Kemi/Tornea)"/>
    <x v="60"/>
    <x v="0"/>
    <s v="Direct"/>
    <n v="6"/>
    <n v="6"/>
    <n v="121.34399999999999"/>
  </r>
  <r>
    <s v="Import"/>
    <s v="Scandinavia"/>
    <s v="Finland"/>
    <s v="Kotka"/>
    <x v="17"/>
    <x v="0"/>
    <s v="Direct"/>
    <n v="1"/>
    <n v="2"/>
    <n v="8.8000000000000007"/>
  </r>
  <r>
    <s v="Import"/>
    <s v="Scandinavia"/>
    <s v="Finland"/>
    <s v="Rauma"/>
    <x v="100"/>
    <x v="0"/>
    <s v="Direct"/>
    <n v="24"/>
    <n v="48"/>
    <n v="545.245"/>
  </r>
  <r>
    <s v="Import"/>
    <s v="Scandinavia"/>
    <s v="Finland"/>
    <s v="Rauma"/>
    <x v="4"/>
    <x v="0"/>
    <s v="Direct"/>
    <n v="1"/>
    <n v="2"/>
    <n v="22.838999999999999"/>
  </r>
  <r>
    <s v="Import"/>
    <s v="Scandinavia"/>
    <s v="Finland"/>
    <s v="Turku"/>
    <x v="8"/>
    <x v="1"/>
    <s v="Direct"/>
    <n v="33"/>
    <n v="0"/>
    <n v="1300.5250000000001"/>
  </r>
  <r>
    <s v="Import"/>
    <s v="Scandinavia"/>
    <s v="Norway"/>
    <s v="ALESUND"/>
    <x v="17"/>
    <x v="0"/>
    <s v="Direct"/>
    <n v="1"/>
    <n v="2"/>
    <n v="4.7699999999999996"/>
  </r>
  <r>
    <s v="Import"/>
    <s v="East Asia"/>
    <s v="China"/>
    <s v="Changchun"/>
    <x v="2"/>
    <x v="0"/>
    <s v="Direct"/>
    <n v="1"/>
    <n v="2"/>
    <n v="10.224"/>
  </r>
  <r>
    <s v="Import"/>
    <s v="East Asia"/>
    <s v="China"/>
    <s v="Changchun"/>
    <x v="4"/>
    <x v="0"/>
    <s v="Direct"/>
    <n v="11"/>
    <n v="11"/>
    <n v="222.53"/>
  </r>
  <r>
    <s v="Import"/>
    <s v="East Asia"/>
    <s v="China"/>
    <s v="China - other"/>
    <x v="3"/>
    <x v="0"/>
    <s v="Direct"/>
    <n v="18"/>
    <n v="23"/>
    <n v="346.83240000000001"/>
  </r>
  <r>
    <s v="Import"/>
    <s v="East Asia"/>
    <s v="China"/>
    <s v="China - other"/>
    <x v="84"/>
    <x v="0"/>
    <s v="Direct"/>
    <n v="6"/>
    <n v="10"/>
    <n v="44.2654"/>
  </r>
  <r>
    <s v="Import"/>
    <s v="East Asia"/>
    <s v="China"/>
    <s v="China - other"/>
    <x v="25"/>
    <x v="0"/>
    <s v="Direct"/>
    <n v="2"/>
    <n v="4"/>
    <n v="53.2879"/>
  </r>
  <r>
    <s v="Import"/>
    <s v="East Asia"/>
    <s v="China"/>
    <s v="China - other"/>
    <x v="37"/>
    <x v="0"/>
    <s v="Direct"/>
    <n v="1"/>
    <n v="2"/>
    <n v="24.029"/>
  </r>
  <r>
    <s v="Import"/>
    <s v="East Asia"/>
    <s v="China"/>
    <s v="China - other"/>
    <x v="12"/>
    <x v="0"/>
    <s v="Direct"/>
    <n v="68"/>
    <n v="96"/>
    <n v="964.96559999999999"/>
  </r>
  <r>
    <s v="Import"/>
    <s v="East Asia"/>
    <s v="China"/>
    <s v="China - other"/>
    <x v="15"/>
    <x v="0"/>
    <s v="Direct"/>
    <n v="7"/>
    <n v="7"/>
    <n v="170.56180000000001"/>
  </r>
  <r>
    <s v="Import"/>
    <s v="East Asia"/>
    <s v="China"/>
    <s v="China - other"/>
    <x v="8"/>
    <x v="1"/>
    <s v="Direct"/>
    <n v="2"/>
    <n v="0"/>
    <n v="24.24"/>
  </r>
  <r>
    <s v="Import"/>
    <s v="East Asia"/>
    <s v="China"/>
    <s v="China - other"/>
    <x v="8"/>
    <x v="0"/>
    <s v="Direct"/>
    <n v="2"/>
    <n v="4"/>
    <n v="20.308800000000002"/>
  </r>
  <r>
    <s v="Import"/>
    <s v="East Asia"/>
    <s v="China"/>
    <s v="Chongqing"/>
    <x v="17"/>
    <x v="0"/>
    <s v="Direct"/>
    <n v="3"/>
    <n v="6"/>
    <n v="32.345999999999997"/>
  </r>
  <r>
    <s v="Import"/>
    <s v="East Asia"/>
    <s v="China"/>
    <s v="Chongqing"/>
    <x v="42"/>
    <x v="0"/>
    <s v="Direct"/>
    <n v="4"/>
    <n v="8"/>
    <n v="101.486"/>
  </r>
  <r>
    <s v="Import"/>
    <s v="East Asia"/>
    <s v="China"/>
    <s v="Chongqing"/>
    <x v="12"/>
    <x v="0"/>
    <s v="Direct"/>
    <n v="2"/>
    <n v="2"/>
    <n v="20.366"/>
  </r>
  <r>
    <s v="Import"/>
    <s v="East Asia"/>
    <s v="China"/>
    <s v="Chongqing"/>
    <x v="9"/>
    <x v="0"/>
    <s v="Direct"/>
    <n v="5"/>
    <n v="10"/>
    <n v="59.084099999999999"/>
  </r>
  <r>
    <s v="Import"/>
    <s v="East Asia"/>
    <s v="China"/>
    <s v="Dalian"/>
    <x v="86"/>
    <x v="0"/>
    <s v="Direct"/>
    <n v="1"/>
    <n v="1"/>
    <n v="10.4328"/>
  </r>
  <r>
    <s v="Import"/>
    <s v="East Asia"/>
    <s v="China"/>
    <s v="Dalian"/>
    <x v="55"/>
    <x v="0"/>
    <s v="Direct"/>
    <n v="7"/>
    <n v="8"/>
    <n v="68.078000000000003"/>
  </r>
  <r>
    <s v="Import"/>
    <s v="East Asia"/>
    <s v="China"/>
    <s v="Dalian"/>
    <x v="28"/>
    <x v="0"/>
    <s v="Direct"/>
    <n v="17"/>
    <n v="33"/>
    <n v="141.53139999999999"/>
  </r>
  <r>
    <s v="Import"/>
    <s v="East Asia"/>
    <s v="China"/>
    <s v="Dalian"/>
    <x v="57"/>
    <x v="0"/>
    <s v="Direct"/>
    <n v="1"/>
    <n v="1"/>
    <n v="3.9460000000000002"/>
  </r>
  <r>
    <s v="Import"/>
    <s v="East Asia"/>
    <s v="China"/>
    <s v="Dalian"/>
    <x v="58"/>
    <x v="0"/>
    <s v="Direct"/>
    <n v="1"/>
    <n v="1"/>
    <n v="8.7880000000000003"/>
  </r>
  <r>
    <s v="Import"/>
    <s v="East Asia"/>
    <s v="China"/>
    <s v="Dalian"/>
    <x v="16"/>
    <x v="0"/>
    <s v="Direct"/>
    <n v="4"/>
    <n v="5"/>
    <n v="15.511900000000001"/>
  </r>
  <r>
    <s v="Import"/>
    <s v="East Asia"/>
    <s v="China"/>
    <s v="Dalian"/>
    <x v="46"/>
    <x v="0"/>
    <s v="Direct"/>
    <n v="52"/>
    <n v="104"/>
    <n v="1249.6164000000001"/>
  </r>
  <r>
    <s v="Import"/>
    <s v="East Asia"/>
    <s v="China"/>
    <s v="Dalian"/>
    <x v="2"/>
    <x v="0"/>
    <s v="Direct"/>
    <n v="28"/>
    <n v="38"/>
    <n v="367.2364"/>
  </r>
  <r>
    <s v="Import"/>
    <s v="East Asia"/>
    <s v="China"/>
    <s v="Dalian"/>
    <x v="17"/>
    <x v="0"/>
    <s v="Transhipment"/>
    <n v="1"/>
    <n v="2"/>
    <n v="23.032"/>
  </r>
  <r>
    <s v="Import"/>
    <s v="East Asia"/>
    <s v="China"/>
    <s v="Dalian"/>
    <x v="60"/>
    <x v="0"/>
    <s v="Direct"/>
    <n v="4"/>
    <n v="4"/>
    <n v="26.3582"/>
  </r>
  <r>
    <s v="Import"/>
    <s v="East Asia"/>
    <s v="China"/>
    <s v="Dalian"/>
    <x v="0"/>
    <x v="0"/>
    <s v="Direct"/>
    <n v="12"/>
    <n v="15"/>
    <n v="137.90700000000001"/>
  </r>
  <r>
    <s v="Import"/>
    <s v="East Asia"/>
    <s v="China"/>
    <s v="Dalian"/>
    <x v="9"/>
    <x v="1"/>
    <s v="Direct"/>
    <n v="14"/>
    <n v="0"/>
    <n v="253.66"/>
  </r>
  <r>
    <s v="Import"/>
    <s v="East Asia"/>
    <s v="China"/>
    <s v="Fangcheng"/>
    <x v="17"/>
    <x v="0"/>
    <s v="Direct"/>
    <n v="4"/>
    <n v="4"/>
    <n v="73.868799999999993"/>
  </r>
  <r>
    <s v="Import"/>
    <s v="East Asia"/>
    <s v="China"/>
    <s v="Fuzhou"/>
    <x v="27"/>
    <x v="0"/>
    <s v="Direct"/>
    <n v="3"/>
    <n v="3"/>
    <n v="13.484"/>
  </r>
  <r>
    <s v="Import"/>
    <s v="East Asia"/>
    <s v="China"/>
    <s v="Fuzhou"/>
    <x v="28"/>
    <x v="0"/>
    <s v="Direct"/>
    <n v="109"/>
    <n v="182"/>
    <n v="1488.0501999999999"/>
  </r>
  <r>
    <s v="Import"/>
    <s v="East Asia"/>
    <s v="China"/>
    <s v="Fuzhou"/>
    <x v="34"/>
    <x v="0"/>
    <s v="Direct"/>
    <n v="3"/>
    <n v="4"/>
    <n v="24.341999999999999"/>
  </r>
  <r>
    <s v="Import"/>
    <s v="East Asia"/>
    <s v="China"/>
    <s v="Fuzhou"/>
    <x v="20"/>
    <x v="0"/>
    <s v="Direct"/>
    <n v="7"/>
    <n v="12"/>
    <n v="96.740300000000005"/>
  </r>
  <r>
    <s v="Import"/>
    <s v="East Asia"/>
    <s v="China"/>
    <s v="Fuzhou"/>
    <x v="4"/>
    <x v="0"/>
    <s v="Direct"/>
    <n v="4"/>
    <n v="6"/>
    <n v="39.357300000000002"/>
  </r>
  <r>
    <s v="Import"/>
    <s v="Scandinavia"/>
    <s v="Norway"/>
    <s v="Brevik"/>
    <x v="41"/>
    <x v="0"/>
    <s v="Direct"/>
    <n v="8"/>
    <n v="8"/>
    <n v="192.42400000000001"/>
  </r>
  <r>
    <s v="Import"/>
    <s v="Scandinavia"/>
    <s v="Norway"/>
    <s v="Fredrikstad"/>
    <x v="16"/>
    <x v="0"/>
    <s v="Direct"/>
    <n v="1"/>
    <n v="1"/>
    <n v="2.4990000000000001"/>
  </r>
  <r>
    <s v="Import"/>
    <s v="Scandinavia"/>
    <s v="Norway"/>
    <s v="Oslo"/>
    <x v="17"/>
    <x v="0"/>
    <s v="Direct"/>
    <n v="1"/>
    <n v="1"/>
    <n v="1.718"/>
  </r>
  <r>
    <s v="Import"/>
    <s v="Scandinavia"/>
    <s v="Norway"/>
    <s v="Oslo"/>
    <x v="18"/>
    <x v="0"/>
    <s v="Direct"/>
    <n v="1"/>
    <n v="2"/>
    <n v="5.577"/>
  </r>
  <r>
    <s v="Import"/>
    <s v="Scandinavia"/>
    <s v="Norway"/>
    <s v="Tananger"/>
    <x v="2"/>
    <x v="0"/>
    <s v="Direct"/>
    <n v="3"/>
    <n v="5"/>
    <n v="34.063000000000002"/>
  </r>
  <r>
    <s v="Import"/>
    <s v="Scandinavia"/>
    <s v="Sweden"/>
    <s v="Gothenburg"/>
    <x v="3"/>
    <x v="0"/>
    <s v="Direct"/>
    <n v="22"/>
    <n v="25"/>
    <n v="487.64960000000002"/>
  </r>
  <r>
    <s v="Import"/>
    <s v="Scandinavia"/>
    <s v="Sweden"/>
    <s v="Gothenburg"/>
    <x v="28"/>
    <x v="0"/>
    <s v="Direct"/>
    <n v="3"/>
    <n v="4"/>
    <n v="13.332000000000001"/>
  </r>
  <r>
    <s v="Import"/>
    <s v="Scandinavia"/>
    <s v="Sweden"/>
    <s v="Gothenburg"/>
    <x v="46"/>
    <x v="0"/>
    <s v="Direct"/>
    <n v="1"/>
    <n v="2"/>
    <n v="10.882999999999999"/>
  </r>
  <r>
    <s v="Import"/>
    <s v="Scandinavia"/>
    <s v="Sweden"/>
    <s v="Helsingborg"/>
    <x v="16"/>
    <x v="0"/>
    <s v="Direct"/>
    <n v="4"/>
    <n v="8"/>
    <n v="29.445"/>
  </r>
  <r>
    <s v="Import"/>
    <s v="Scandinavia"/>
    <s v="Sweden"/>
    <s v="Norrkoping"/>
    <x v="8"/>
    <x v="0"/>
    <s v="Direct"/>
    <n v="2"/>
    <n v="4"/>
    <n v="17.190000000000001"/>
  </r>
  <r>
    <s v="Import"/>
    <s v="Scandinavia"/>
    <s v="Sweden"/>
    <s v="Sweden - other"/>
    <x v="55"/>
    <x v="0"/>
    <s v="Direct"/>
    <n v="2"/>
    <n v="4"/>
    <n v="49.94"/>
  </r>
  <r>
    <s v="Import"/>
    <s v="South America"/>
    <s v="Argentina"/>
    <s v="Buenos Aires"/>
    <x v="3"/>
    <x v="0"/>
    <s v="Direct"/>
    <n v="2"/>
    <n v="2"/>
    <n v="41.08"/>
  </r>
  <r>
    <s v="Import"/>
    <s v="South America"/>
    <s v="Argentina"/>
    <s v="Buenos Aires"/>
    <x v="46"/>
    <x v="0"/>
    <s v="Direct"/>
    <n v="2"/>
    <n v="4"/>
    <n v="35.097999999999999"/>
  </r>
  <r>
    <s v="Import"/>
    <s v="South America"/>
    <s v="Brazil"/>
    <s v="Manaus"/>
    <x v="12"/>
    <x v="0"/>
    <s v="Direct"/>
    <n v="2"/>
    <n v="2"/>
    <n v="9.9"/>
  </r>
  <r>
    <s v="Import"/>
    <s v="South America"/>
    <s v="Brazil"/>
    <s v="Navegantes"/>
    <x v="29"/>
    <x v="0"/>
    <s v="Direct"/>
    <n v="2"/>
    <n v="2"/>
    <n v="48.810099999999998"/>
  </r>
  <r>
    <s v="Import"/>
    <s v="South America"/>
    <s v="Brazil"/>
    <s v="Paranagua"/>
    <x v="62"/>
    <x v="0"/>
    <s v="Direct"/>
    <n v="2"/>
    <n v="2"/>
    <n v="39"/>
  </r>
  <r>
    <s v="Import"/>
    <s v="South America"/>
    <s v="Brazil"/>
    <s v="Paranagua"/>
    <x v="15"/>
    <x v="0"/>
    <s v="Direct"/>
    <n v="1"/>
    <n v="2"/>
    <n v="8.9781999999999993"/>
  </r>
  <r>
    <s v="Import"/>
    <s v="South America"/>
    <s v="Brazil"/>
    <s v="Pecem"/>
    <x v="43"/>
    <x v="0"/>
    <s v="Direct"/>
    <n v="1"/>
    <n v="2"/>
    <n v="19.187000000000001"/>
  </r>
  <r>
    <s v="Import"/>
    <s v="South America"/>
    <s v="Brazil"/>
    <s v="Santos"/>
    <x v="81"/>
    <x v="0"/>
    <s v="Direct"/>
    <n v="4"/>
    <n v="4"/>
    <n v="79.807500000000005"/>
  </r>
  <r>
    <s v="Import"/>
    <s v="South America"/>
    <s v="Brazil"/>
    <s v="Santos"/>
    <x v="18"/>
    <x v="0"/>
    <s v="Direct"/>
    <n v="1"/>
    <n v="2"/>
    <n v="23.094000000000001"/>
  </r>
  <r>
    <s v="Import"/>
    <s v="South America"/>
    <s v="Brazil"/>
    <s v="Santos"/>
    <x v="37"/>
    <x v="0"/>
    <s v="Direct"/>
    <n v="4"/>
    <n v="4"/>
    <n v="95.855199999999996"/>
  </r>
  <r>
    <s v="Import"/>
    <s v="South America"/>
    <s v="Brazil"/>
    <s v="Santos"/>
    <x v="12"/>
    <x v="1"/>
    <s v="Direct"/>
    <n v="23"/>
    <n v="0"/>
    <n v="15.829000000000001"/>
  </r>
  <r>
    <s v="Import"/>
    <s v="South America"/>
    <s v="Brazil"/>
    <s v="Santos"/>
    <x v="7"/>
    <x v="0"/>
    <s v="Direct"/>
    <n v="1"/>
    <n v="1"/>
    <n v="1.78"/>
  </r>
  <r>
    <s v="Import"/>
    <s v="South America"/>
    <s v="Chile"/>
    <s v="San Antonio"/>
    <x v="2"/>
    <x v="0"/>
    <s v="Direct"/>
    <n v="7"/>
    <n v="14"/>
    <n v="165.15"/>
  </r>
  <r>
    <s v="Import"/>
    <s v="South America"/>
    <s v="Chile"/>
    <s v="San Vicente"/>
    <x v="25"/>
    <x v="0"/>
    <s v="Direct"/>
    <n v="7"/>
    <n v="14"/>
    <n v="160.608"/>
  </r>
  <r>
    <s v="Import"/>
    <s v="South Pacific"/>
    <s v="Papua New Guinea"/>
    <s v="Papua New Guinea - other"/>
    <x v="61"/>
    <x v="0"/>
    <s v="Direct"/>
    <n v="3"/>
    <n v="3"/>
    <n v="60"/>
  </r>
  <r>
    <s v="Import"/>
    <s v="South-East Asia"/>
    <s v="Brunei"/>
    <s v="Muara"/>
    <x v="23"/>
    <x v="2"/>
    <s v="Direct"/>
    <n v="5"/>
    <n v="0"/>
    <n v="181054.57"/>
  </r>
  <r>
    <s v="Import"/>
    <s v="South-East Asia"/>
    <s v="Cambodia"/>
    <s v="Kompong Som"/>
    <x v="18"/>
    <x v="0"/>
    <s v="Direct"/>
    <n v="1"/>
    <n v="1"/>
    <n v="3.2978999999999998"/>
  </r>
  <r>
    <s v="Import"/>
    <s v="South-East Asia"/>
    <s v="Indonesia"/>
    <s v="Batu Ampar"/>
    <x v="81"/>
    <x v="0"/>
    <s v="Direct"/>
    <n v="1"/>
    <n v="1"/>
    <n v="15.24"/>
  </r>
  <r>
    <s v="Import"/>
    <s v="South-East Asia"/>
    <s v="Indonesia"/>
    <s v="Batu Ampar"/>
    <x v="25"/>
    <x v="0"/>
    <s v="Direct"/>
    <n v="3"/>
    <n v="6"/>
    <n v="75.3"/>
  </r>
  <r>
    <s v="Import"/>
    <s v="East Asia"/>
    <s v="China"/>
    <s v="Gaolan"/>
    <x v="28"/>
    <x v="0"/>
    <s v="Direct"/>
    <n v="1"/>
    <n v="2"/>
    <n v="6.9821999999999997"/>
  </r>
  <r>
    <s v="Import"/>
    <s v="East Asia"/>
    <s v="China"/>
    <s v="Gaolan"/>
    <x v="16"/>
    <x v="0"/>
    <s v="Direct"/>
    <n v="1"/>
    <n v="2"/>
    <n v="5.0149999999999997"/>
  </r>
  <r>
    <s v="Import"/>
    <s v="East Asia"/>
    <s v="China"/>
    <s v="Gaolan"/>
    <x v="34"/>
    <x v="0"/>
    <s v="Direct"/>
    <n v="3"/>
    <n v="4"/>
    <n v="8.9600000000000009"/>
  </r>
  <r>
    <s v="Import"/>
    <s v="East Asia"/>
    <s v="China"/>
    <s v="Gaoming"/>
    <x v="29"/>
    <x v="0"/>
    <s v="Direct"/>
    <n v="72"/>
    <n v="72"/>
    <n v="1799.2034000000001"/>
  </r>
  <r>
    <s v="Import"/>
    <s v="East Asia"/>
    <s v="China"/>
    <s v="Gaoming"/>
    <x v="17"/>
    <x v="0"/>
    <s v="Direct"/>
    <n v="3"/>
    <n v="6"/>
    <n v="32.497"/>
  </r>
  <r>
    <s v="Import"/>
    <s v="East Asia"/>
    <s v="China"/>
    <s v="Gaoming"/>
    <x v="0"/>
    <x v="0"/>
    <s v="Direct"/>
    <n v="1"/>
    <n v="1"/>
    <n v="1.052"/>
  </r>
  <r>
    <s v="Import"/>
    <s v="East Asia"/>
    <s v="China"/>
    <s v="Gaosha"/>
    <x v="54"/>
    <x v="0"/>
    <s v="Direct"/>
    <n v="2"/>
    <n v="3"/>
    <n v="9.6160999999999994"/>
  </r>
  <r>
    <s v="Import"/>
    <s v="East Asia"/>
    <s v="China"/>
    <s v="Gaosha"/>
    <x v="17"/>
    <x v="0"/>
    <s v="Direct"/>
    <n v="1"/>
    <n v="1"/>
    <n v="13.173400000000001"/>
  </r>
  <r>
    <s v="Import"/>
    <s v="East Asia"/>
    <s v="China"/>
    <s v="Gaosha"/>
    <x v="60"/>
    <x v="0"/>
    <s v="Direct"/>
    <n v="1"/>
    <n v="2"/>
    <n v="13.0245"/>
  </r>
  <r>
    <s v="Import"/>
    <s v="East Asia"/>
    <s v="China"/>
    <s v="Haikou"/>
    <x v="43"/>
    <x v="0"/>
    <s v="Direct"/>
    <n v="1"/>
    <n v="2"/>
    <n v="21.641999999999999"/>
  </r>
  <r>
    <s v="Import"/>
    <s v="East Asia"/>
    <s v="China"/>
    <s v="Huangpu"/>
    <x v="16"/>
    <x v="0"/>
    <s v="Direct"/>
    <n v="6"/>
    <n v="9"/>
    <n v="38.177"/>
  </r>
  <r>
    <s v="Import"/>
    <s v="East Asia"/>
    <s v="China"/>
    <s v="Huangpu"/>
    <x v="34"/>
    <x v="0"/>
    <s v="Direct"/>
    <n v="6"/>
    <n v="11"/>
    <n v="48.075099999999999"/>
  </r>
  <r>
    <s v="Import"/>
    <s v="East Asia"/>
    <s v="China"/>
    <s v="Huangpu"/>
    <x v="20"/>
    <x v="0"/>
    <s v="Direct"/>
    <n v="2"/>
    <n v="2"/>
    <n v="7.9530000000000003"/>
  </r>
  <r>
    <s v="Import"/>
    <s v="East Asia"/>
    <s v="China"/>
    <s v="Huangpu"/>
    <x v="4"/>
    <x v="0"/>
    <s v="Direct"/>
    <n v="4"/>
    <n v="5"/>
    <n v="19.7759"/>
  </r>
  <r>
    <s v="Import"/>
    <s v="East Asia"/>
    <s v="China"/>
    <s v="Huangpu Old Port"/>
    <x v="41"/>
    <x v="0"/>
    <s v="Direct"/>
    <n v="5"/>
    <n v="5"/>
    <n v="96.384"/>
  </r>
  <r>
    <s v="Import"/>
    <s v="East Asia"/>
    <s v="China"/>
    <s v="Jiangmen"/>
    <x v="18"/>
    <x v="0"/>
    <s v="Direct"/>
    <n v="2"/>
    <n v="3"/>
    <n v="15.083"/>
  </r>
  <r>
    <s v="Import"/>
    <s v="East Asia"/>
    <s v="China"/>
    <s v="Jiangmen"/>
    <x v="62"/>
    <x v="0"/>
    <s v="Direct"/>
    <n v="2"/>
    <n v="3"/>
    <n v="35.937199999999997"/>
  </r>
  <r>
    <s v="Import"/>
    <s v="East Asia"/>
    <s v="China"/>
    <s v="Jinjiang"/>
    <x v="16"/>
    <x v="0"/>
    <s v="Direct"/>
    <n v="44"/>
    <n v="86"/>
    <n v="246.94370000000001"/>
  </r>
  <r>
    <s v="Import"/>
    <s v="East Asia"/>
    <s v="China"/>
    <s v="Jiujiang"/>
    <x v="55"/>
    <x v="0"/>
    <s v="Direct"/>
    <n v="1"/>
    <n v="2"/>
    <n v="17.1325"/>
  </r>
  <r>
    <s v="Import"/>
    <s v="East Asia"/>
    <s v="China"/>
    <s v="Jiujiang"/>
    <x v="27"/>
    <x v="0"/>
    <s v="Direct"/>
    <n v="3"/>
    <n v="4"/>
    <n v="33.933999999999997"/>
  </r>
  <r>
    <s v="Import"/>
    <s v="East Asia"/>
    <s v="China"/>
    <s v="Jiujiang"/>
    <x v="4"/>
    <x v="0"/>
    <s v="Direct"/>
    <n v="1"/>
    <n v="1"/>
    <n v="20.86"/>
  </r>
  <r>
    <s v="Import"/>
    <s v="East Asia"/>
    <s v="China"/>
    <s v="Kaiping"/>
    <x v="29"/>
    <x v="0"/>
    <s v="Direct"/>
    <n v="6"/>
    <n v="6"/>
    <n v="149.90199999999999"/>
  </r>
  <r>
    <s v="Import"/>
    <s v="East Asia"/>
    <s v="China"/>
    <s v="Lianyungang"/>
    <x v="3"/>
    <x v="0"/>
    <s v="Direct"/>
    <n v="4"/>
    <n v="4"/>
    <n v="82.6"/>
  </r>
  <r>
    <s v="Import"/>
    <s v="East Asia"/>
    <s v="China"/>
    <s v="Lianyungang"/>
    <x v="25"/>
    <x v="0"/>
    <s v="Direct"/>
    <n v="1"/>
    <n v="2"/>
    <n v="20.885899999999999"/>
  </r>
  <r>
    <s v="Import"/>
    <s v="East Asia"/>
    <s v="China"/>
    <s v="Lianyungang"/>
    <x v="2"/>
    <x v="0"/>
    <s v="Transhipment"/>
    <n v="1"/>
    <n v="1"/>
    <n v="22.402000000000001"/>
  </r>
  <r>
    <s v="Import"/>
    <s v="East Asia"/>
    <s v="China"/>
    <s v="MAWEI"/>
    <x v="54"/>
    <x v="0"/>
    <s v="Direct"/>
    <n v="1"/>
    <n v="1"/>
    <n v="3.9222000000000001"/>
  </r>
  <r>
    <s v="Import"/>
    <s v="East Asia"/>
    <s v="China"/>
    <s v="MAWEI"/>
    <x v="17"/>
    <x v="0"/>
    <s v="Direct"/>
    <n v="1"/>
    <n v="1"/>
    <n v="3.8959999999999999"/>
  </r>
  <r>
    <s v="Import"/>
    <s v="East Asia"/>
    <s v="China"/>
    <s v="Nanchang"/>
    <x v="29"/>
    <x v="0"/>
    <s v="Direct"/>
    <n v="15"/>
    <n v="15"/>
    <n v="388.87599999999998"/>
  </r>
  <r>
    <s v="Import"/>
    <s v="East Asia"/>
    <s v="China"/>
    <s v="Nanchang"/>
    <x v="60"/>
    <x v="0"/>
    <s v="Direct"/>
    <n v="9"/>
    <n v="9"/>
    <n v="122.6121"/>
  </r>
  <r>
    <s v="Import"/>
    <s v="East Asia"/>
    <s v="China"/>
    <s v="Nanjing"/>
    <x v="35"/>
    <x v="0"/>
    <s v="Direct"/>
    <n v="3"/>
    <n v="3"/>
    <n v="43.576799999999999"/>
  </r>
  <r>
    <s v="Import"/>
    <s v="East Asia"/>
    <s v="China"/>
    <s v="Nanjing"/>
    <x v="17"/>
    <x v="0"/>
    <s v="Direct"/>
    <n v="30"/>
    <n v="40"/>
    <n v="537.22649999999999"/>
  </r>
  <r>
    <s v="Import"/>
    <s v="East Asia"/>
    <s v="China"/>
    <s v="Nanjing"/>
    <x v="38"/>
    <x v="0"/>
    <s v="Direct"/>
    <n v="1"/>
    <n v="1"/>
    <n v="21.838000000000001"/>
  </r>
  <r>
    <s v="Import"/>
    <s v="Eastern Europe and Russia"/>
    <s v="Poland"/>
    <s v="Siewierz"/>
    <x v="16"/>
    <x v="0"/>
    <s v="Direct"/>
    <n v="6"/>
    <n v="11"/>
    <n v="46.072400000000002"/>
  </r>
  <r>
    <s v="Import"/>
    <s v="Eastern Europe and Russia"/>
    <s v="Romania"/>
    <s v="Constantza"/>
    <x v="46"/>
    <x v="0"/>
    <s v="Direct"/>
    <n v="1"/>
    <n v="1"/>
    <n v="22.594000000000001"/>
  </r>
  <r>
    <s v="Import"/>
    <s v="Eastern Europe and Russia"/>
    <s v="Russia"/>
    <s v="Novorossiysk"/>
    <x v="46"/>
    <x v="0"/>
    <s v="Direct"/>
    <n v="1"/>
    <n v="1"/>
    <n v="21.63"/>
  </r>
  <r>
    <s v="Import"/>
    <s v="Eastern Europe and Russia"/>
    <s v="Russia"/>
    <s v="St Petersburg"/>
    <x v="25"/>
    <x v="0"/>
    <s v="Direct"/>
    <n v="16"/>
    <n v="32"/>
    <n v="376.47"/>
  </r>
  <r>
    <s v="Import"/>
    <s v="Eastern Europe and Russia"/>
    <s v="Russia"/>
    <s v="St Petersburg"/>
    <x v="89"/>
    <x v="0"/>
    <s v="Direct"/>
    <n v="4"/>
    <n v="4"/>
    <n v="41.948399999999999"/>
  </r>
  <r>
    <s v="Import"/>
    <s v="Eastern Europe and Russia"/>
    <s v="Ukraine"/>
    <s v="Odessa"/>
    <x v="46"/>
    <x v="0"/>
    <s v="Direct"/>
    <n v="58"/>
    <n v="58"/>
    <n v="1530.28"/>
  </r>
  <r>
    <s v="Import"/>
    <s v="Indian Ocean Islands"/>
    <s v="Christmas Island"/>
    <s v="Christmas Island "/>
    <x v="8"/>
    <x v="1"/>
    <s v="Direct"/>
    <n v="1"/>
    <n v="0"/>
    <n v="14"/>
  </r>
  <r>
    <s v="Import"/>
    <s v="Indian Ocean Islands"/>
    <s v="Cocos Island"/>
    <s v="Cocos Island "/>
    <x v="3"/>
    <x v="0"/>
    <s v="Direct"/>
    <n v="1"/>
    <n v="1"/>
    <n v="9.5299999999999994"/>
  </r>
  <r>
    <s v="Import"/>
    <s v="Indian Ocean Islands"/>
    <s v="Cocos Island"/>
    <s v="Cocos Island "/>
    <x v="18"/>
    <x v="0"/>
    <s v="Direct"/>
    <n v="1"/>
    <n v="1"/>
    <n v="5.5"/>
  </r>
  <r>
    <s v="Import"/>
    <s v="Indian Ocean Islands"/>
    <s v="Cocos Island"/>
    <s v="Cocos Island "/>
    <x v="12"/>
    <x v="1"/>
    <s v="Direct"/>
    <n v="1"/>
    <n v="0"/>
    <n v="4.0839999999999996"/>
  </r>
  <r>
    <s v="Import"/>
    <s v="Indian Ocean Islands"/>
    <s v="Mauritius"/>
    <s v="Port Louis"/>
    <x v="64"/>
    <x v="0"/>
    <s v="Direct"/>
    <n v="3"/>
    <n v="3"/>
    <n v="56.208199999999998"/>
  </r>
  <r>
    <s v="Import"/>
    <s v="Japan"/>
    <s v="Japan"/>
    <s v="Hakata"/>
    <x v="18"/>
    <x v="0"/>
    <s v="Direct"/>
    <n v="1"/>
    <n v="1"/>
    <n v="2"/>
  </r>
  <r>
    <s v="Import"/>
    <s v="Japan"/>
    <s v="Japan"/>
    <s v="Higashiharima"/>
    <x v="99"/>
    <x v="2"/>
    <s v="Direct"/>
    <n v="1"/>
    <n v="0"/>
    <n v="27100"/>
  </r>
  <r>
    <s v="Import"/>
    <s v="Japan"/>
    <s v="Japan"/>
    <s v="Hiroshima"/>
    <x v="2"/>
    <x v="0"/>
    <s v="Direct"/>
    <n v="4"/>
    <n v="5"/>
    <n v="47.033900000000003"/>
  </r>
  <r>
    <s v="Import"/>
    <s v="Japan"/>
    <s v="Japan"/>
    <s v="Hiroshima"/>
    <x v="92"/>
    <x v="1"/>
    <s v="Direct"/>
    <n v="1298"/>
    <n v="0"/>
    <n v="1936.7"/>
  </r>
  <r>
    <s v="Import"/>
    <s v="Japan"/>
    <s v="Japan"/>
    <s v="Hitachinaka"/>
    <x v="12"/>
    <x v="1"/>
    <s v="Direct"/>
    <n v="417"/>
    <n v="0"/>
    <n v="2018.499"/>
  </r>
  <r>
    <s v="Import"/>
    <s v="Japan"/>
    <s v="Japan"/>
    <s v="Hitachinaka"/>
    <x v="8"/>
    <x v="1"/>
    <s v="Direct"/>
    <n v="55"/>
    <n v="0"/>
    <n v="2226.6480000000001"/>
  </r>
  <r>
    <s v="Import"/>
    <s v="Japan"/>
    <s v="Japan"/>
    <s v="Kobe"/>
    <x v="29"/>
    <x v="0"/>
    <s v="Direct"/>
    <n v="1"/>
    <n v="2"/>
    <n v="15.56"/>
  </r>
  <r>
    <s v="Import"/>
    <s v="Japan"/>
    <s v="Japan"/>
    <s v="Kobe"/>
    <x v="17"/>
    <x v="0"/>
    <s v="Direct"/>
    <n v="3"/>
    <n v="3"/>
    <n v="47.970300000000002"/>
  </r>
  <r>
    <s v="Import"/>
    <s v="Japan"/>
    <s v="Japan"/>
    <s v="Kobe"/>
    <x v="60"/>
    <x v="0"/>
    <s v="Direct"/>
    <n v="1"/>
    <n v="1"/>
    <n v="16.024999999999999"/>
  </r>
  <r>
    <s v="Import"/>
    <s v="Japan"/>
    <s v="Japan"/>
    <s v="Kobe"/>
    <x v="7"/>
    <x v="0"/>
    <s v="Direct"/>
    <n v="1"/>
    <n v="1"/>
    <n v="1.835"/>
  </r>
  <r>
    <s v="Import"/>
    <s v="Japan"/>
    <s v="Japan"/>
    <s v="Kobe"/>
    <x v="0"/>
    <x v="0"/>
    <s v="Direct"/>
    <n v="2"/>
    <n v="2"/>
    <n v="13.3218"/>
  </r>
  <r>
    <s v="Import"/>
    <s v="Japan"/>
    <s v="Japan"/>
    <s v="Kobe"/>
    <x v="9"/>
    <x v="0"/>
    <s v="Direct"/>
    <n v="67"/>
    <n v="131"/>
    <n v="1193.4146000000001"/>
  </r>
  <r>
    <s v="Import"/>
    <s v="Japan"/>
    <s v="Japan"/>
    <s v="Mizushima"/>
    <x v="92"/>
    <x v="1"/>
    <s v="Direct"/>
    <n v="289"/>
    <n v="0"/>
    <n v="398.77"/>
  </r>
  <r>
    <s v="Import"/>
    <s v="Japan"/>
    <s v="Japan"/>
    <s v="Mizushima"/>
    <x v="0"/>
    <x v="0"/>
    <s v="Direct"/>
    <n v="2"/>
    <n v="4"/>
    <n v="35.710700000000003"/>
  </r>
  <r>
    <s v="Import"/>
    <s v="Japan"/>
    <s v="Japan"/>
    <s v="Moji"/>
    <x v="21"/>
    <x v="0"/>
    <s v="Direct"/>
    <n v="9"/>
    <n v="9"/>
    <n v="206.8"/>
  </r>
  <r>
    <s v="Import"/>
    <s v="Japan"/>
    <s v="Japan"/>
    <s v="Moji"/>
    <x v="9"/>
    <x v="1"/>
    <s v="Direct"/>
    <n v="169"/>
    <n v="0"/>
    <n v="406.62299999999999"/>
  </r>
  <r>
    <s v="Import"/>
    <s v="Japan"/>
    <s v="Japan"/>
    <s v="Moji"/>
    <x v="9"/>
    <x v="0"/>
    <s v="Direct"/>
    <n v="159"/>
    <n v="313"/>
    <n v="2718.2577000000001"/>
  </r>
  <r>
    <s v="Import"/>
    <s v="Japan"/>
    <s v="Japan"/>
    <s v="Nagoya"/>
    <x v="12"/>
    <x v="0"/>
    <s v="Direct"/>
    <n v="72"/>
    <n v="144"/>
    <n v="520.66600000000005"/>
  </r>
  <r>
    <s v="Import"/>
    <s v="Japan"/>
    <s v="Japan"/>
    <s v="Nakanoseki"/>
    <x v="92"/>
    <x v="1"/>
    <s v="Direct"/>
    <n v="114"/>
    <n v="0"/>
    <n v="147.53"/>
  </r>
  <r>
    <s v="Import"/>
    <s v="Japan"/>
    <s v="Japan"/>
    <s v="Omaezaki"/>
    <x v="12"/>
    <x v="0"/>
    <s v="Direct"/>
    <n v="8"/>
    <n v="14"/>
    <n v="10.587999999999999"/>
  </r>
  <r>
    <s v="Import"/>
    <s v="Japan"/>
    <s v="Japan"/>
    <s v="Osaka"/>
    <x v="16"/>
    <x v="0"/>
    <s v="Direct"/>
    <n v="2"/>
    <n v="4"/>
    <n v="8.8949999999999996"/>
  </r>
  <r>
    <s v="Import"/>
    <s v="South-East Asia"/>
    <s v="Indonesia"/>
    <s v="Belawan"/>
    <x v="81"/>
    <x v="0"/>
    <s v="Direct"/>
    <n v="1"/>
    <n v="1"/>
    <n v="21.42"/>
  </r>
  <r>
    <s v="Import"/>
    <s v="South-East Asia"/>
    <s v="Indonesia"/>
    <s v="Belawan"/>
    <x v="2"/>
    <x v="0"/>
    <s v="Direct"/>
    <n v="6"/>
    <n v="7"/>
    <n v="116.907"/>
  </r>
  <r>
    <s v="Import"/>
    <s v="South-East Asia"/>
    <s v="Indonesia"/>
    <s v="Jakarta"/>
    <x v="55"/>
    <x v="0"/>
    <s v="Direct"/>
    <n v="9"/>
    <n v="15"/>
    <n v="122.809"/>
  </r>
  <r>
    <s v="Import"/>
    <s v="South-East Asia"/>
    <s v="Indonesia"/>
    <s v="Jakarta"/>
    <x v="8"/>
    <x v="1"/>
    <s v="Direct"/>
    <n v="6"/>
    <n v="0"/>
    <n v="122.4"/>
  </r>
  <r>
    <s v="Import"/>
    <s v="South-East Asia"/>
    <s v="Indonesia"/>
    <s v="Merak"/>
    <x v="46"/>
    <x v="1"/>
    <s v="Direct"/>
    <n v="1077"/>
    <n v="0"/>
    <n v="2053.8620000000001"/>
  </r>
  <r>
    <s v="Import"/>
    <s v="South-East Asia"/>
    <s v="Indonesia"/>
    <s v="Semarang"/>
    <x v="25"/>
    <x v="0"/>
    <s v="Direct"/>
    <n v="7"/>
    <n v="10"/>
    <n v="100.506"/>
  </r>
  <r>
    <s v="Import"/>
    <s v="South-East Asia"/>
    <s v="Indonesia"/>
    <s v="Surabaya"/>
    <x v="64"/>
    <x v="0"/>
    <s v="Direct"/>
    <n v="6"/>
    <n v="6"/>
    <n v="115.045"/>
  </r>
  <r>
    <s v="Import"/>
    <s v="South-East Asia"/>
    <s v="Indonesia"/>
    <s v="Surabaya"/>
    <x v="54"/>
    <x v="0"/>
    <s v="Direct"/>
    <n v="3"/>
    <n v="3"/>
    <n v="10.82"/>
  </r>
  <r>
    <s v="Import"/>
    <s v="South-East Asia"/>
    <s v="Indonesia"/>
    <s v="Surabaya"/>
    <x v="55"/>
    <x v="0"/>
    <s v="Direct"/>
    <n v="63"/>
    <n v="76"/>
    <n v="1079.6116999999999"/>
  </r>
  <r>
    <s v="Import"/>
    <s v="South-East Asia"/>
    <s v="Indonesia"/>
    <s v="Surabaya"/>
    <x v="56"/>
    <x v="0"/>
    <s v="Direct"/>
    <n v="1"/>
    <n v="1"/>
    <n v="21.569700000000001"/>
  </r>
  <r>
    <s v="Import"/>
    <s v="South-East Asia"/>
    <s v="Indonesia"/>
    <s v="Surabaya"/>
    <x v="57"/>
    <x v="0"/>
    <s v="Direct"/>
    <n v="2"/>
    <n v="2"/>
    <n v="46.7"/>
  </r>
  <r>
    <s v="Import"/>
    <s v="South-East Asia"/>
    <s v="Indonesia"/>
    <s v="Surabaya"/>
    <x v="17"/>
    <x v="0"/>
    <s v="Direct"/>
    <n v="22"/>
    <n v="39"/>
    <n v="262.27519999999998"/>
  </r>
  <r>
    <s v="Import"/>
    <s v="South-East Asia"/>
    <s v="Indonesia"/>
    <s v="Surabaya"/>
    <x v="20"/>
    <x v="0"/>
    <s v="Direct"/>
    <n v="10"/>
    <n v="14"/>
    <n v="120.012"/>
  </r>
  <r>
    <s v="Import"/>
    <s v="South-East Asia"/>
    <s v="Malaysia"/>
    <s v="Bintulu"/>
    <x v="55"/>
    <x v="0"/>
    <s v="Direct"/>
    <n v="1"/>
    <n v="2"/>
    <n v="28.588999999999999"/>
  </r>
  <r>
    <s v="Import"/>
    <s v="South-East Asia"/>
    <s v="Malaysia"/>
    <s v="Kuching"/>
    <x v="25"/>
    <x v="0"/>
    <s v="Direct"/>
    <n v="1"/>
    <n v="1"/>
    <n v="17.749700000000001"/>
  </r>
  <r>
    <s v="Import"/>
    <s v="South-East Asia"/>
    <s v="Malaysia"/>
    <s v="Kuching"/>
    <x v="2"/>
    <x v="0"/>
    <s v="Direct"/>
    <n v="1"/>
    <n v="1"/>
    <n v="25.01"/>
  </r>
  <r>
    <s v="Import"/>
    <s v="South-East Asia"/>
    <s v="Malaysia"/>
    <s v="Kuching"/>
    <x v="7"/>
    <x v="0"/>
    <s v="Direct"/>
    <n v="1"/>
    <n v="2"/>
    <n v="4.42"/>
  </r>
  <r>
    <s v="Import"/>
    <s v="South-East Asia"/>
    <s v="Malaysia"/>
    <s v="Labuan, Sabah"/>
    <x v="2"/>
    <x v="0"/>
    <s v="Direct"/>
    <n v="1"/>
    <n v="1"/>
    <n v="0.92400000000000004"/>
  </r>
  <r>
    <s v="Import"/>
    <s v="South-East Asia"/>
    <s v="Malaysia"/>
    <s v="Pasir Gudang"/>
    <x v="35"/>
    <x v="0"/>
    <s v="Direct"/>
    <n v="1"/>
    <n v="1"/>
    <n v="21.28"/>
  </r>
  <r>
    <s v="Import"/>
    <s v="South-East Asia"/>
    <s v="Malaysia"/>
    <s v="Pasir Gudang"/>
    <x v="3"/>
    <x v="0"/>
    <s v="Direct"/>
    <n v="96"/>
    <n v="98"/>
    <n v="2366.0650000000001"/>
  </r>
  <r>
    <s v="Import"/>
    <s v="South-East Asia"/>
    <s v="Malaysia"/>
    <s v="Pasir Gudang"/>
    <x v="27"/>
    <x v="0"/>
    <s v="Direct"/>
    <n v="6"/>
    <n v="11"/>
    <n v="38.269500000000001"/>
  </r>
  <r>
    <s v="Import"/>
    <s v="South-East Asia"/>
    <s v="Malaysia"/>
    <s v="Pasir Gudang"/>
    <x v="28"/>
    <x v="0"/>
    <s v="Direct"/>
    <n v="7"/>
    <n v="14"/>
    <n v="63.665500000000002"/>
  </r>
  <r>
    <s v="Import"/>
    <s v="South-East Asia"/>
    <s v="Malaysia"/>
    <s v="Pasir Gudang"/>
    <x v="46"/>
    <x v="0"/>
    <s v="Direct"/>
    <n v="3"/>
    <n v="6"/>
    <n v="67.775000000000006"/>
  </r>
  <r>
    <s v="Import"/>
    <s v="South-East Asia"/>
    <s v="Malaysia"/>
    <s v="Pasir Gudang"/>
    <x v="31"/>
    <x v="0"/>
    <s v="Direct"/>
    <n v="5"/>
    <n v="6"/>
    <n v="49.2074"/>
  </r>
  <r>
    <s v="Import"/>
    <s v="South-East Asia"/>
    <s v="Malaysia"/>
    <s v="Pasir Gudang"/>
    <x v="62"/>
    <x v="0"/>
    <s v="Direct"/>
    <n v="17"/>
    <n v="17"/>
    <n v="169.16919999999999"/>
  </r>
  <r>
    <s v="Import"/>
    <s v="South-East Asia"/>
    <s v="Malaysia"/>
    <s v="Pasir Gudang"/>
    <x v="60"/>
    <x v="0"/>
    <s v="Direct"/>
    <n v="11"/>
    <n v="21"/>
    <n v="104.8857"/>
  </r>
  <r>
    <s v="Import"/>
    <s v="South-East Asia"/>
    <s v="Malaysia"/>
    <s v="Penang"/>
    <x v="35"/>
    <x v="0"/>
    <s v="Direct"/>
    <n v="2"/>
    <n v="2"/>
    <n v="26.542999999999999"/>
  </r>
  <r>
    <s v="Import"/>
    <s v="South-East Asia"/>
    <s v="Malaysia"/>
    <s v="Penang"/>
    <x v="3"/>
    <x v="0"/>
    <s v="Direct"/>
    <n v="2"/>
    <n v="2"/>
    <n v="27.4206"/>
  </r>
  <r>
    <s v="Import"/>
    <s v="South-East Asia"/>
    <s v="Malaysia"/>
    <s v="Penang"/>
    <x v="27"/>
    <x v="0"/>
    <s v="Direct"/>
    <n v="40"/>
    <n v="79"/>
    <n v="331.54039999999998"/>
  </r>
  <r>
    <s v="Import"/>
    <s v="Japan"/>
    <s v="Japan"/>
    <s v="Shimizu"/>
    <x v="81"/>
    <x v="0"/>
    <s v="Direct"/>
    <n v="5"/>
    <n v="10"/>
    <n v="104.03"/>
  </r>
  <r>
    <s v="Import"/>
    <s v="Japan"/>
    <s v="Japan"/>
    <s v="Shimizu"/>
    <x v="16"/>
    <x v="0"/>
    <s v="Direct"/>
    <n v="13"/>
    <n v="23"/>
    <n v="62.893000000000001"/>
  </r>
  <r>
    <s v="Import"/>
    <s v="Japan"/>
    <s v="Japan"/>
    <s v="Shimizu"/>
    <x v="2"/>
    <x v="0"/>
    <s v="Direct"/>
    <n v="2"/>
    <n v="4"/>
    <n v="43.578000000000003"/>
  </r>
  <r>
    <s v="Import"/>
    <s v="Japan"/>
    <s v="Japan"/>
    <s v="Shimizu"/>
    <x v="4"/>
    <x v="0"/>
    <s v="Direct"/>
    <n v="1"/>
    <n v="1"/>
    <n v="2.5619999999999998"/>
  </r>
  <r>
    <s v="Import"/>
    <s v="Japan"/>
    <s v="Japan"/>
    <s v="Tokyo"/>
    <x v="17"/>
    <x v="0"/>
    <s v="Direct"/>
    <n v="1"/>
    <n v="2"/>
    <n v="5.8849999999999998"/>
  </r>
  <r>
    <s v="Import"/>
    <s v="Japan"/>
    <s v="Japan"/>
    <s v="Tokyo"/>
    <x v="18"/>
    <x v="0"/>
    <s v="Direct"/>
    <n v="2"/>
    <n v="2"/>
    <n v="9.6519999999999992"/>
  </r>
  <r>
    <s v="Import"/>
    <s v="Japan"/>
    <s v="Japan"/>
    <s v="Tokyo"/>
    <x v="7"/>
    <x v="0"/>
    <s v="Direct"/>
    <n v="1"/>
    <n v="1"/>
    <n v="1.1599999999999999"/>
  </r>
  <r>
    <s v="Import"/>
    <s v="Japan"/>
    <s v="Japan"/>
    <s v="Tokyo"/>
    <x v="0"/>
    <x v="0"/>
    <s v="Direct"/>
    <n v="1"/>
    <n v="1"/>
    <n v="14.468"/>
  </r>
  <r>
    <s v="Import"/>
    <s v="Japan"/>
    <s v="Japan"/>
    <s v="Tokyo"/>
    <x v="9"/>
    <x v="0"/>
    <s v="Direct"/>
    <n v="2"/>
    <n v="3"/>
    <n v="21"/>
  </r>
  <r>
    <s v="Import"/>
    <s v="Japan"/>
    <s v="Japan"/>
    <s v="Tomakomai"/>
    <x v="11"/>
    <x v="0"/>
    <s v="Direct"/>
    <n v="1"/>
    <n v="1"/>
    <n v="4.8899999999999997"/>
  </r>
  <r>
    <s v="Import"/>
    <s v="Japan"/>
    <s v="Japan"/>
    <s v="Yokkaichi"/>
    <x v="8"/>
    <x v="0"/>
    <s v="Direct"/>
    <n v="6"/>
    <n v="12"/>
    <n v="85.394999999999996"/>
  </r>
  <r>
    <s v="Import"/>
    <s v="Japan"/>
    <s v="Japan"/>
    <s v="Yokohama"/>
    <x v="24"/>
    <x v="0"/>
    <s v="Direct"/>
    <n v="1"/>
    <n v="2"/>
    <n v="4.5"/>
  </r>
  <r>
    <s v="Import"/>
    <s v="Japan"/>
    <s v="Japan"/>
    <s v="Yokohama"/>
    <x v="2"/>
    <x v="1"/>
    <s v="Direct"/>
    <n v="2"/>
    <n v="0"/>
    <n v="21.210999999999999"/>
  </r>
  <r>
    <s v="Import"/>
    <s v="Japan"/>
    <s v="Japan"/>
    <s v="Yokohama"/>
    <x v="34"/>
    <x v="0"/>
    <s v="Direct"/>
    <n v="1"/>
    <n v="1"/>
    <n v="6.6219999999999999"/>
  </r>
  <r>
    <s v="Import"/>
    <s v="Japan"/>
    <s v="Japan"/>
    <s v="Yokohama"/>
    <x v="8"/>
    <x v="1"/>
    <s v="Direct"/>
    <n v="552"/>
    <n v="0"/>
    <n v="3154.7620000000002"/>
  </r>
  <r>
    <s v="Import"/>
    <s v="Mediterranean"/>
    <s v="Croatia"/>
    <s v="Rijeka Bakar"/>
    <x v="62"/>
    <x v="0"/>
    <s v="Direct"/>
    <n v="2"/>
    <n v="2"/>
    <n v="31.654399999999999"/>
  </r>
  <r>
    <s v="Import"/>
    <s v="Mediterranean"/>
    <s v="Croatia"/>
    <s v="Rijeka Bakar"/>
    <x v="15"/>
    <x v="0"/>
    <s v="Direct"/>
    <n v="10"/>
    <n v="10"/>
    <n v="243.3"/>
  </r>
  <r>
    <s v="Import"/>
    <s v="Mediterranean"/>
    <s v="Greece"/>
    <s v="Piraeus"/>
    <x v="62"/>
    <x v="0"/>
    <s v="Direct"/>
    <n v="2"/>
    <n v="2"/>
    <n v="36.765300000000003"/>
  </r>
  <r>
    <s v="Import"/>
    <s v="Mediterranean"/>
    <s v="Greece"/>
    <s v="Thessaloniki"/>
    <x v="84"/>
    <x v="0"/>
    <s v="Direct"/>
    <n v="1"/>
    <n v="2"/>
    <n v="11.896000000000001"/>
  </r>
  <r>
    <s v="Import"/>
    <s v="Mediterranean"/>
    <s v="Greece"/>
    <s v="Thessaloniki"/>
    <x v="62"/>
    <x v="0"/>
    <s v="Direct"/>
    <n v="1"/>
    <n v="2"/>
    <n v="16.36"/>
  </r>
  <r>
    <s v="Import"/>
    <s v="Mediterranean"/>
    <s v="Italy"/>
    <s v="Ancona"/>
    <x v="82"/>
    <x v="0"/>
    <s v="Direct"/>
    <n v="1"/>
    <n v="1"/>
    <n v="2.2926000000000002"/>
  </r>
  <r>
    <s v="Import"/>
    <s v="Mediterranean"/>
    <s v="Italy"/>
    <s v="Ancona"/>
    <x v="17"/>
    <x v="0"/>
    <s v="Direct"/>
    <n v="7"/>
    <n v="9"/>
    <n v="108.8784"/>
  </r>
  <r>
    <s v="Import"/>
    <s v="Mediterranean"/>
    <s v="Italy"/>
    <s v="Ancona"/>
    <x v="62"/>
    <x v="0"/>
    <s v="Direct"/>
    <n v="1"/>
    <n v="1"/>
    <n v="13.074"/>
  </r>
  <r>
    <s v="Import"/>
    <s v="Mediterranean"/>
    <s v="Italy"/>
    <s v="Carrara"/>
    <x v="29"/>
    <x v="0"/>
    <s v="Direct"/>
    <n v="1"/>
    <n v="1"/>
    <n v="23.521000000000001"/>
  </r>
  <r>
    <s v="Import"/>
    <s v="Mediterranean"/>
    <s v="Italy"/>
    <s v="Casalgrande"/>
    <x v="29"/>
    <x v="0"/>
    <s v="Direct"/>
    <n v="3"/>
    <n v="3"/>
    <n v="73"/>
  </r>
  <r>
    <s v="Import"/>
    <s v="Mediterranean"/>
    <s v="Italy"/>
    <s v="Chiampo"/>
    <x v="28"/>
    <x v="0"/>
    <s v="Direct"/>
    <n v="2"/>
    <n v="3"/>
    <n v="5.5774999999999997"/>
  </r>
  <r>
    <s v="Import"/>
    <s v="Mediterranean"/>
    <s v="Italy"/>
    <s v="Civitavecchia"/>
    <x v="8"/>
    <x v="1"/>
    <s v="Direct"/>
    <n v="30"/>
    <n v="0"/>
    <n v="69.403000000000006"/>
  </r>
  <r>
    <s v="Import"/>
    <s v="Mediterranean"/>
    <s v="Italy"/>
    <s v="Genoa"/>
    <x v="81"/>
    <x v="0"/>
    <s v="Direct"/>
    <n v="1"/>
    <n v="1"/>
    <n v="7.0949999999999998"/>
  </r>
  <r>
    <s v="Import"/>
    <s v="Mediterranean"/>
    <s v="Italy"/>
    <s v="Genoa"/>
    <x v="84"/>
    <x v="0"/>
    <s v="Direct"/>
    <n v="1"/>
    <n v="1"/>
    <n v="11.55"/>
  </r>
  <r>
    <s v="Import"/>
    <s v="Mediterranean"/>
    <s v="Italy"/>
    <s v="Genoa"/>
    <x v="13"/>
    <x v="0"/>
    <s v="Direct"/>
    <n v="0"/>
    <n v="0"/>
    <n v="1.621"/>
  </r>
  <r>
    <s v="Import"/>
    <s v="Mediterranean"/>
    <s v="Italy"/>
    <s v="Genoa"/>
    <x v="46"/>
    <x v="0"/>
    <s v="Direct"/>
    <n v="0"/>
    <n v="0"/>
    <n v="1.706"/>
  </r>
  <r>
    <s v="Import"/>
    <s v="Mediterranean"/>
    <s v="Italy"/>
    <s v="Genoa"/>
    <x v="37"/>
    <x v="0"/>
    <s v="Direct"/>
    <n v="2"/>
    <n v="2"/>
    <n v="29.836600000000001"/>
  </r>
  <r>
    <s v="Import"/>
    <s v="Mediterranean"/>
    <s v="Italy"/>
    <s v="Genoa"/>
    <x v="23"/>
    <x v="0"/>
    <s v="Direct"/>
    <n v="4"/>
    <n v="4"/>
    <n v="55.831099999999999"/>
  </r>
  <r>
    <s v="Import"/>
    <s v="South-East Asia"/>
    <s v="Malaysia"/>
    <s v="Penang"/>
    <x v="43"/>
    <x v="0"/>
    <s v="Direct"/>
    <n v="3"/>
    <n v="6"/>
    <n v="60.907200000000003"/>
  </r>
  <r>
    <s v="Import"/>
    <s v="South-East Asia"/>
    <s v="Malaysia"/>
    <s v="Penang"/>
    <x v="2"/>
    <x v="0"/>
    <s v="Direct"/>
    <n v="5"/>
    <n v="6"/>
    <n v="62.475999999999999"/>
  </r>
  <r>
    <s v="Import"/>
    <s v="South-East Asia"/>
    <s v="Malaysia"/>
    <s v="Penang"/>
    <x v="62"/>
    <x v="0"/>
    <s v="Direct"/>
    <n v="9"/>
    <n v="15"/>
    <n v="138.27959999999999"/>
  </r>
  <r>
    <s v="Import"/>
    <s v="South-East Asia"/>
    <s v="Malaysia"/>
    <s v="Penang"/>
    <x v="34"/>
    <x v="0"/>
    <s v="Direct"/>
    <n v="4"/>
    <n v="6"/>
    <n v="31.8"/>
  </r>
  <r>
    <s v="Import"/>
    <s v="South-East Asia"/>
    <s v="Malaysia"/>
    <s v="Penang"/>
    <x v="11"/>
    <x v="0"/>
    <s v="Direct"/>
    <n v="1"/>
    <n v="1"/>
    <n v="2.6"/>
  </r>
  <r>
    <s v="Import"/>
    <s v="South-East Asia"/>
    <s v="Malaysia"/>
    <s v="Port Klang"/>
    <x v="35"/>
    <x v="0"/>
    <s v="Direct"/>
    <n v="76"/>
    <n v="118"/>
    <n v="1577.5485000000001"/>
  </r>
  <r>
    <s v="Import"/>
    <s v="South-East Asia"/>
    <s v="Malaysia"/>
    <s v="Port Klang"/>
    <x v="29"/>
    <x v="0"/>
    <s v="Direct"/>
    <n v="4"/>
    <n v="6"/>
    <n v="67.924599999999998"/>
  </r>
  <r>
    <s v="Import"/>
    <s v="South-East Asia"/>
    <s v="Malaysia"/>
    <s v="Port Klang"/>
    <x v="87"/>
    <x v="0"/>
    <s v="Direct"/>
    <n v="2"/>
    <n v="2"/>
    <n v="49.856000000000002"/>
  </r>
  <r>
    <s v="Import"/>
    <s v="South-East Asia"/>
    <s v="Malaysia"/>
    <s v="Port Klang"/>
    <x v="102"/>
    <x v="0"/>
    <s v="Direct"/>
    <n v="3"/>
    <n v="3"/>
    <n v="70.319999999999993"/>
  </r>
  <r>
    <s v="Import"/>
    <s v="South-East Asia"/>
    <s v="Malaysia"/>
    <s v="Port Klang"/>
    <x v="3"/>
    <x v="0"/>
    <s v="Direct"/>
    <n v="84"/>
    <n v="89"/>
    <n v="1747.3289"/>
  </r>
  <r>
    <s v="Import"/>
    <s v="South-East Asia"/>
    <s v="Malaysia"/>
    <s v="Port Klang"/>
    <x v="43"/>
    <x v="0"/>
    <s v="Direct"/>
    <n v="2"/>
    <n v="2"/>
    <n v="20.902000000000001"/>
  </r>
  <r>
    <s v="Import"/>
    <s v="South-East Asia"/>
    <s v="Malaysia"/>
    <s v="Port Klang"/>
    <x v="56"/>
    <x v="0"/>
    <s v="Direct"/>
    <n v="3"/>
    <n v="3"/>
    <n v="32.928699999999999"/>
  </r>
  <r>
    <s v="Import"/>
    <s v="South-East Asia"/>
    <s v="Malaysia"/>
    <s v="Port Klang"/>
    <x v="46"/>
    <x v="0"/>
    <s v="Direct"/>
    <n v="1"/>
    <n v="2"/>
    <n v="23.238499999999998"/>
  </r>
  <r>
    <s v="Import"/>
    <s v="South-East Asia"/>
    <s v="Malaysia"/>
    <s v="Port Klang"/>
    <x v="103"/>
    <x v="0"/>
    <s v="Direct"/>
    <n v="21"/>
    <n v="21"/>
    <n v="448.01499999999999"/>
  </r>
  <r>
    <s v="Import"/>
    <s v="South-East Asia"/>
    <s v="Malaysia"/>
    <s v="Port Klang"/>
    <x v="31"/>
    <x v="0"/>
    <s v="Direct"/>
    <n v="10"/>
    <n v="17"/>
    <n v="139.7672"/>
  </r>
  <r>
    <s v="Import"/>
    <s v="South-East Asia"/>
    <s v="Malaysia"/>
    <s v="Port Klang"/>
    <x v="38"/>
    <x v="0"/>
    <s v="Direct"/>
    <n v="6"/>
    <n v="6"/>
    <n v="115.5204"/>
  </r>
  <r>
    <s v="Import"/>
    <s v="South-East Asia"/>
    <s v="Malaysia"/>
    <s v="Port Klang"/>
    <x v="60"/>
    <x v="0"/>
    <s v="Direct"/>
    <n v="55"/>
    <n v="95"/>
    <n v="782.61800000000005"/>
  </r>
  <r>
    <s v="Import"/>
    <s v="South-East Asia"/>
    <s v="Malaysia"/>
    <s v="Port Klang"/>
    <x v="34"/>
    <x v="0"/>
    <s v="Direct"/>
    <n v="5"/>
    <n v="10"/>
    <n v="60.255000000000003"/>
  </r>
  <r>
    <s v="Import"/>
    <s v="South-East Asia"/>
    <s v="Malaysia"/>
    <s v="Port Klang"/>
    <x v="11"/>
    <x v="0"/>
    <s v="Direct"/>
    <n v="4"/>
    <n v="6"/>
    <n v="12.2171"/>
  </r>
  <r>
    <s v="Import"/>
    <s v="South-East Asia"/>
    <s v="Malaysia"/>
    <s v="Sibu"/>
    <x v="25"/>
    <x v="0"/>
    <s v="Direct"/>
    <n v="3"/>
    <n v="5"/>
    <n v="63.840499999999999"/>
  </r>
  <r>
    <s v="Import"/>
    <s v="South-East Asia"/>
    <s v="Malaysia"/>
    <s v="Sibu"/>
    <x v="0"/>
    <x v="0"/>
    <s v="Direct"/>
    <n v="1"/>
    <n v="1"/>
    <n v="16.9422"/>
  </r>
  <r>
    <s v="Import"/>
    <s v="South-East Asia"/>
    <s v="Malaysia"/>
    <s v="Sibu"/>
    <x v="4"/>
    <x v="0"/>
    <s v="Direct"/>
    <n v="1"/>
    <n v="1"/>
    <n v="17.047499999999999"/>
  </r>
  <r>
    <s v="Import"/>
    <s v="South-East Asia"/>
    <s v="Malaysia"/>
    <s v="Tanjung Pelapas"/>
    <x v="35"/>
    <x v="0"/>
    <s v="Direct"/>
    <n v="7"/>
    <n v="13"/>
    <n v="160.6258"/>
  </r>
  <r>
    <s v="Import"/>
    <s v="South-East Asia"/>
    <s v="Malaysia"/>
    <s v="Tanjung Pelapas"/>
    <x v="3"/>
    <x v="0"/>
    <s v="Direct"/>
    <n v="2"/>
    <n v="3"/>
    <n v="35.076000000000001"/>
  </r>
  <r>
    <s v="Import"/>
    <s v="South-East Asia"/>
    <s v="Malaysia"/>
    <s v="Tanjung Pelapas"/>
    <x v="28"/>
    <x v="0"/>
    <s v="Direct"/>
    <n v="9"/>
    <n v="17"/>
    <n v="67.428899999999999"/>
  </r>
  <r>
    <s v="Import"/>
    <s v="South-East Asia"/>
    <s v="Malaysia"/>
    <s v="Tanjung Pelapas"/>
    <x v="2"/>
    <x v="0"/>
    <s v="Direct"/>
    <n v="5"/>
    <n v="8"/>
    <n v="54.710999999999999"/>
  </r>
  <r>
    <s v="Import"/>
    <s v="South-East Asia"/>
    <s v="Malaysia"/>
    <s v="Tanjung Pelapas"/>
    <x v="31"/>
    <x v="0"/>
    <s v="Direct"/>
    <n v="1"/>
    <n v="1"/>
    <n v="6.0446999999999997"/>
  </r>
  <r>
    <s v="Import"/>
    <s v="South-East Asia"/>
    <s v="Malaysia"/>
    <s v="Tanjung Pelapas"/>
    <x v="62"/>
    <x v="0"/>
    <s v="Direct"/>
    <n v="9"/>
    <n v="11"/>
    <n v="70.101799999999997"/>
  </r>
  <r>
    <s v="Import"/>
    <s v="South-East Asia"/>
    <s v="Malaysia"/>
    <s v="Tanjung Pelapas"/>
    <x v="23"/>
    <x v="2"/>
    <s v="Direct"/>
    <n v="1"/>
    <n v="0"/>
    <n v="17868.37"/>
  </r>
  <r>
    <s v="Import"/>
    <s v="Mediterranean"/>
    <s v="Italy"/>
    <s v="Genoa"/>
    <x v="4"/>
    <x v="0"/>
    <s v="Direct"/>
    <n v="6"/>
    <n v="9"/>
    <n v="42.8489"/>
  </r>
  <r>
    <s v="Import"/>
    <s v="Mediterranean"/>
    <s v="Italy"/>
    <s v="Genoa"/>
    <x v="8"/>
    <x v="0"/>
    <s v="Direct"/>
    <n v="7"/>
    <n v="13"/>
    <n v="103.21599999999999"/>
  </r>
  <r>
    <s v="Import"/>
    <s v="Mediterranean"/>
    <s v="Italy"/>
    <s v="Italy - other"/>
    <x v="55"/>
    <x v="0"/>
    <s v="Direct"/>
    <n v="6"/>
    <n v="8"/>
    <n v="137.7895"/>
  </r>
  <r>
    <s v="Import"/>
    <s v="Mediterranean"/>
    <s v="Italy"/>
    <s v="Italy - other"/>
    <x v="28"/>
    <x v="0"/>
    <s v="Direct"/>
    <n v="16"/>
    <n v="25"/>
    <n v="113.541"/>
  </r>
  <r>
    <s v="Import"/>
    <s v="Mediterranean"/>
    <s v="Italy"/>
    <s v="Italy - other"/>
    <x v="2"/>
    <x v="0"/>
    <s v="Direct"/>
    <n v="15"/>
    <n v="18"/>
    <n v="135.81370000000001"/>
  </r>
  <r>
    <s v="Import"/>
    <s v="Mediterranean"/>
    <s v="Italy"/>
    <s v="Italy - other"/>
    <x v="31"/>
    <x v="0"/>
    <s v="Direct"/>
    <n v="5"/>
    <n v="9"/>
    <n v="63.545999999999999"/>
  </r>
  <r>
    <s v="Import"/>
    <s v="Mediterranean"/>
    <s v="Italy"/>
    <s v="Italy - other"/>
    <x v="34"/>
    <x v="0"/>
    <s v="Direct"/>
    <n v="5"/>
    <n v="8"/>
    <n v="38.761000000000003"/>
  </r>
  <r>
    <s v="Import"/>
    <s v="Mediterranean"/>
    <s v="Italy"/>
    <s v="Italy - other"/>
    <x v="20"/>
    <x v="0"/>
    <s v="Direct"/>
    <n v="1"/>
    <n v="2"/>
    <n v="11.613"/>
  </r>
  <r>
    <s v="Import"/>
    <s v="Mediterranean"/>
    <s v="Italy"/>
    <s v="La Spezia"/>
    <x v="66"/>
    <x v="0"/>
    <s v="Direct"/>
    <n v="2"/>
    <n v="2"/>
    <n v="22.055099999999999"/>
  </r>
  <r>
    <s v="Import"/>
    <s v="Mediterranean"/>
    <s v="Italy"/>
    <s v="La Spezia"/>
    <x v="56"/>
    <x v="0"/>
    <s v="Direct"/>
    <n v="6"/>
    <n v="7"/>
    <n v="114.6301"/>
  </r>
  <r>
    <s v="Import"/>
    <s v="Mediterranean"/>
    <s v="Italy"/>
    <s v="La Spezia"/>
    <x v="17"/>
    <x v="0"/>
    <s v="Direct"/>
    <n v="6"/>
    <n v="8"/>
    <n v="93.054900000000004"/>
  </r>
  <r>
    <s v="Import"/>
    <s v="Mediterranean"/>
    <s v="Italy"/>
    <s v="La Spezia"/>
    <x v="92"/>
    <x v="0"/>
    <s v="Direct"/>
    <n v="3"/>
    <n v="4"/>
    <n v="6.9550000000000001"/>
  </r>
  <r>
    <s v="Import"/>
    <s v="Mediterranean"/>
    <s v="Italy"/>
    <s v="La Spezia"/>
    <x v="59"/>
    <x v="0"/>
    <s v="Direct"/>
    <n v="11"/>
    <n v="17"/>
    <n v="222.10210000000001"/>
  </r>
  <r>
    <s v="Import"/>
    <s v="Mediterranean"/>
    <s v="Italy"/>
    <s v="La Spezia"/>
    <x v="38"/>
    <x v="0"/>
    <s v="Direct"/>
    <n v="4"/>
    <n v="7"/>
    <n v="94.902000000000001"/>
  </r>
  <r>
    <s v="Import"/>
    <s v="Mediterranean"/>
    <s v="Italy"/>
    <s v="La Spezia"/>
    <x v="62"/>
    <x v="0"/>
    <s v="Direct"/>
    <n v="14"/>
    <n v="20"/>
    <n v="243.8819"/>
  </r>
  <r>
    <s v="Import"/>
    <s v="Mediterranean"/>
    <s v="Italy"/>
    <s v="La Spezia"/>
    <x v="12"/>
    <x v="0"/>
    <s v="Direct"/>
    <n v="15"/>
    <n v="22"/>
    <n v="199.68539999999999"/>
  </r>
  <r>
    <s v="Import"/>
    <s v="Mediterranean"/>
    <s v="Italy"/>
    <s v="La Spezia"/>
    <x v="60"/>
    <x v="0"/>
    <s v="Direct"/>
    <n v="6"/>
    <n v="12"/>
    <n v="63.765000000000001"/>
  </r>
  <r>
    <s v="Import"/>
    <s v="Mediterranean"/>
    <s v="Italy"/>
    <s v="La Spezia"/>
    <x v="0"/>
    <x v="0"/>
    <s v="Direct"/>
    <n v="5"/>
    <n v="9"/>
    <n v="63.295400000000001"/>
  </r>
  <r>
    <s v="Import"/>
    <s v="Mediterranean"/>
    <s v="Italy"/>
    <s v="La Spezia"/>
    <x v="39"/>
    <x v="0"/>
    <s v="Direct"/>
    <n v="17"/>
    <n v="20"/>
    <n v="227.90549999999999"/>
  </r>
  <r>
    <s v="Import"/>
    <s v="Mediterranean"/>
    <s v="Italy"/>
    <s v="MELZO"/>
    <x v="2"/>
    <x v="0"/>
    <s v="Direct"/>
    <n v="2"/>
    <n v="4"/>
    <n v="35.000799999999998"/>
  </r>
  <r>
    <s v="Import"/>
    <s v="Mediterranean"/>
    <s v="Italy"/>
    <s v="MELZO"/>
    <x v="4"/>
    <x v="0"/>
    <s v="Direct"/>
    <n v="2"/>
    <n v="3"/>
    <n v="22.202999999999999"/>
  </r>
  <r>
    <s v="Import"/>
    <s v="Mediterranean"/>
    <s v="Italy"/>
    <s v="Naples"/>
    <x v="66"/>
    <x v="0"/>
    <s v="Direct"/>
    <n v="2"/>
    <n v="2"/>
    <n v="10.5916"/>
  </r>
  <r>
    <s v="Import"/>
    <s v="Mediterranean"/>
    <s v="Italy"/>
    <s v="Naples"/>
    <x v="14"/>
    <x v="0"/>
    <s v="Direct"/>
    <n v="0"/>
    <n v="0"/>
    <n v="2.02"/>
  </r>
  <r>
    <s v="Import"/>
    <s v="Mediterranean"/>
    <s v="Italy"/>
    <s v="Naples"/>
    <x v="56"/>
    <x v="0"/>
    <s v="Direct"/>
    <n v="77"/>
    <n v="77"/>
    <n v="1559.6812"/>
  </r>
  <r>
    <s v="Import"/>
    <s v="Mediterranean"/>
    <s v="Italy"/>
    <s v="Naples"/>
    <x v="17"/>
    <x v="0"/>
    <s v="Direct"/>
    <n v="3"/>
    <n v="5"/>
    <n v="44.36"/>
  </r>
  <r>
    <s v="Import"/>
    <s v="Mediterranean"/>
    <s v="Italy"/>
    <s v="Naples"/>
    <x v="7"/>
    <x v="0"/>
    <s v="Direct"/>
    <n v="1"/>
    <n v="1"/>
    <n v="3"/>
  </r>
  <r>
    <s v="Import"/>
    <s v="Mediterranean"/>
    <s v="Italy"/>
    <s v="Naples"/>
    <x v="0"/>
    <x v="0"/>
    <s v="Direct"/>
    <n v="2"/>
    <n v="4"/>
    <n v="32.389699999999998"/>
  </r>
  <r>
    <s v="Import"/>
    <s v="Mediterranean"/>
    <s v="Italy"/>
    <s v="Naples"/>
    <x v="9"/>
    <x v="0"/>
    <s v="Direct"/>
    <n v="5"/>
    <n v="9"/>
    <n v="38.666600000000003"/>
  </r>
  <r>
    <s v="Import"/>
    <s v="Mediterranean"/>
    <s v="Italy"/>
    <s v="Nervesa della Battaglia"/>
    <x v="62"/>
    <x v="0"/>
    <s v="Direct"/>
    <n v="1"/>
    <n v="2"/>
    <n v="12.626799999999999"/>
  </r>
  <r>
    <s v="Import"/>
    <s v="Mediterranean"/>
    <s v="Italy"/>
    <s v="Ponte dell'Olio"/>
    <x v="50"/>
    <x v="0"/>
    <s v="Direct"/>
    <n v="1"/>
    <n v="1"/>
    <n v="1.0349999999999999"/>
  </r>
  <r>
    <s v="Import"/>
    <s v="Mediterranean"/>
    <s v="Italy"/>
    <s v="Ponte dell'Olio"/>
    <x v="59"/>
    <x v="0"/>
    <s v="Direct"/>
    <n v="1"/>
    <n v="1"/>
    <n v="16.850000000000001"/>
  </r>
  <r>
    <s v="Import"/>
    <s v="Mediterranean"/>
    <s v="Italy"/>
    <s v="Ponte dell'Olio"/>
    <x v="60"/>
    <x v="0"/>
    <s v="Direct"/>
    <n v="1"/>
    <n v="1"/>
    <n v="9.2850000000000001"/>
  </r>
  <r>
    <s v="Import"/>
    <s v="Mediterranean"/>
    <s v="Italy"/>
    <s v="Ponte dell'Olio"/>
    <x v="7"/>
    <x v="0"/>
    <s v="Direct"/>
    <n v="1"/>
    <n v="2"/>
    <n v="3.89"/>
  </r>
  <r>
    <s v="Import"/>
    <s v="Mediterranean"/>
    <s v="Italy"/>
    <s v="Roteglia"/>
    <x v="29"/>
    <x v="0"/>
    <s v="Direct"/>
    <n v="1"/>
    <n v="1"/>
    <n v="24.125"/>
  </r>
  <r>
    <s v="Import"/>
    <s v="Mediterranean"/>
    <s v="Italy"/>
    <s v="Salerno"/>
    <x v="28"/>
    <x v="0"/>
    <s v="Direct"/>
    <n v="5"/>
    <n v="10"/>
    <n v="17.593599999999999"/>
  </r>
  <r>
    <s v="Import"/>
    <s v="Mediterranean"/>
    <s v="Italy"/>
    <s v="Salerno"/>
    <x v="2"/>
    <x v="0"/>
    <s v="Direct"/>
    <n v="1"/>
    <n v="1"/>
    <n v="9.7149999999999999"/>
  </r>
  <r>
    <s v="Import"/>
    <s v="Mediterranean"/>
    <s v="Italy"/>
    <s v="San Cesario sul Panaro"/>
    <x v="9"/>
    <x v="0"/>
    <s v="Direct"/>
    <n v="4"/>
    <n v="4"/>
    <n v="23.472999999999999"/>
  </r>
  <r>
    <s v="Import"/>
    <s v="Mediterranean"/>
    <s v="Italy"/>
    <s v="San Vittore Olona"/>
    <x v="2"/>
    <x v="0"/>
    <s v="Direct"/>
    <n v="1"/>
    <n v="2"/>
    <n v="5.85"/>
  </r>
  <r>
    <s v="Import"/>
    <s v="Mediterranean"/>
    <s v="Italy"/>
    <s v="Sandrigo"/>
    <x v="0"/>
    <x v="0"/>
    <s v="Direct"/>
    <n v="1"/>
    <n v="2"/>
    <n v="12.46"/>
  </r>
  <r>
    <s v="Import"/>
    <s v="Mediterranean"/>
    <s v="Italy"/>
    <s v="SASSUOLO"/>
    <x v="28"/>
    <x v="0"/>
    <s v="Direct"/>
    <n v="1"/>
    <n v="1"/>
    <n v="20.5"/>
  </r>
  <r>
    <s v="Import"/>
    <s v="Mediterranean"/>
    <s v="Italy"/>
    <s v="Savona"/>
    <x v="92"/>
    <x v="1"/>
    <s v="Direct"/>
    <n v="9"/>
    <n v="0"/>
    <n v="9.1639999999999997"/>
  </r>
  <r>
    <s v="Import"/>
    <s v="Mediterranean"/>
    <s v="Italy"/>
    <s v="Sommacampagna"/>
    <x v="66"/>
    <x v="0"/>
    <s v="Direct"/>
    <n v="1"/>
    <n v="2"/>
    <n v="6.8479999999999999"/>
  </r>
  <r>
    <s v="Import"/>
    <s v="Mediterranean"/>
    <s v="Italy"/>
    <s v="Sommacampagna"/>
    <x v="56"/>
    <x v="0"/>
    <s v="Direct"/>
    <n v="0"/>
    <n v="0"/>
    <n v="1.234"/>
  </r>
  <r>
    <s v="Import"/>
    <s v="Mediterranean"/>
    <s v="Italy"/>
    <s v="Trieste"/>
    <x v="27"/>
    <x v="0"/>
    <s v="Direct"/>
    <n v="5"/>
    <n v="5"/>
    <n v="96.910399999999996"/>
  </r>
  <r>
    <s v="Import"/>
    <s v="Mediterranean"/>
    <s v="Italy"/>
    <s v="Uboldo"/>
    <x v="4"/>
    <x v="0"/>
    <s v="Direct"/>
    <n v="1"/>
    <n v="2"/>
    <n v="13.993"/>
  </r>
  <r>
    <s v="Import"/>
    <s v="Mediterranean"/>
    <s v="Italy"/>
    <s v="Venice"/>
    <x v="29"/>
    <x v="0"/>
    <s v="Direct"/>
    <n v="18"/>
    <n v="21"/>
    <n v="399.63"/>
  </r>
  <r>
    <s v="Import"/>
    <s v="Mediterranean"/>
    <s v="Italy"/>
    <s v="Venice"/>
    <x v="56"/>
    <x v="0"/>
    <s v="Direct"/>
    <n v="1"/>
    <n v="1"/>
    <n v="16.559999999999999"/>
  </r>
  <r>
    <s v="Import"/>
    <s v="Mediterranean"/>
    <s v="Italy"/>
    <s v="Venice"/>
    <x v="28"/>
    <x v="0"/>
    <s v="Direct"/>
    <n v="12"/>
    <n v="21"/>
    <n v="93.1999"/>
  </r>
  <r>
    <s v="Import"/>
    <s v="Mediterranean"/>
    <s v="Italy"/>
    <s v="Venice"/>
    <x v="2"/>
    <x v="0"/>
    <s v="Direct"/>
    <n v="8"/>
    <n v="13"/>
    <n v="43.86"/>
  </r>
  <r>
    <s v="Import"/>
    <s v="Mediterranean"/>
    <s v="Italy"/>
    <s v="Venice"/>
    <x v="59"/>
    <x v="0"/>
    <s v="Direct"/>
    <n v="2"/>
    <n v="4"/>
    <n v="38.57"/>
  </r>
  <r>
    <s v="Import"/>
    <s v="Mediterranean"/>
    <s v="Italy"/>
    <s v="Venice"/>
    <x v="0"/>
    <x v="0"/>
    <s v="Direct"/>
    <n v="5"/>
    <n v="9"/>
    <n v="15.1889"/>
  </r>
  <r>
    <s v="Import"/>
    <s v="Mediterranean"/>
    <s v="Italy"/>
    <s v="Venice"/>
    <x v="39"/>
    <x v="0"/>
    <s v="Direct"/>
    <n v="12"/>
    <n v="14"/>
    <n v="187.37"/>
  </r>
  <r>
    <s v="Import"/>
    <s v="Mediterranean"/>
    <s v="Italy"/>
    <s v="Viadana"/>
    <x v="15"/>
    <x v="0"/>
    <s v="Direct"/>
    <n v="1"/>
    <n v="1"/>
    <n v="20.16"/>
  </r>
  <r>
    <s v="Import"/>
    <s v="Mediterranean"/>
    <s v="Italy"/>
    <s v="Vicenza"/>
    <x v="17"/>
    <x v="0"/>
    <s v="Direct"/>
    <n v="1"/>
    <n v="2"/>
    <n v="10.08"/>
  </r>
  <r>
    <s v="Import"/>
    <s v="Mediterranean"/>
    <s v="Italy"/>
    <s v="VITTORIO VENETO"/>
    <x v="0"/>
    <x v="0"/>
    <s v="Direct"/>
    <n v="1"/>
    <n v="2"/>
    <n v="12.66"/>
  </r>
  <r>
    <s v="Import"/>
    <s v="Mediterranean"/>
    <s v="Malta"/>
    <s v="Valletta"/>
    <x v="2"/>
    <x v="0"/>
    <s v="Direct"/>
    <n v="1"/>
    <n v="1"/>
    <n v="0.95530000000000004"/>
  </r>
  <r>
    <s v="Import"/>
    <s v="Mediterranean"/>
    <s v="Slovenia"/>
    <s v="KOPER"/>
    <x v="27"/>
    <x v="0"/>
    <s v="Direct"/>
    <n v="1"/>
    <n v="2"/>
    <n v="10.635999999999999"/>
  </r>
  <r>
    <s v="Import"/>
    <s v="Mediterranean"/>
    <s v="Slovenia"/>
    <s v="KOPER"/>
    <x v="16"/>
    <x v="0"/>
    <s v="Direct"/>
    <n v="5"/>
    <n v="10"/>
    <n v="46.091700000000003"/>
  </r>
  <r>
    <s v="Import"/>
    <s v="Mediterranean"/>
    <s v="Turkey"/>
    <s v="ALIAGA"/>
    <x v="54"/>
    <x v="0"/>
    <s v="Direct"/>
    <n v="1"/>
    <n v="2"/>
    <n v="6.4196999999999997"/>
  </r>
  <r>
    <s v="Import"/>
    <s v="Mediterranean"/>
    <s v="Turkey"/>
    <s v="ALIAGA"/>
    <x v="3"/>
    <x v="0"/>
    <s v="Direct"/>
    <n v="4"/>
    <n v="4"/>
    <n v="83.468000000000004"/>
  </r>
  <r>
    <s v="Import"/>
    <s v="East Asia"/>
    <s v="China"/>
    <s v="Qingdao Airport"/>
    <x v="16"/>
    <x v="0"/>
    <s v="Direct"/>
    <n v="96"/>
    <n v="184"/>
    <n v="663.88869999999997"/>
  </r>
  <r>
    <s v="Import"/>
    <s v="East Asia"/>
    <s v="China"/>
    <s v="Qingdao Airport"/>
    <x v="17"/>
    <x v="0"/>
    <s v="Direct"/>
    <n v="288"/>
    <n v="371"/>
    <n v="5225.6787999999997"/>
  </r>
  <r>
    <s v="Import"/>
    <s v="East Asia"/>
    <s v="China"/>
    <s v="Qingdao Airport"/>
    <x v="18"/>
    <x v="0"/>
    <s v="Direct"/>
    <n v="26"/>
    <n v="41"/>
    <n v="257.77260000000001"/>
  </r>
  <r>
    <s v="Import"/>
    <s v="East Asia"/>
    <s v="China"/>
    <s v="Qingdao Airport"/>
    <x v="42"/>
    <x v="0"/>
    <s v="Direct"/>
    <n v="8"/>
    <n v="9"/>
    <n v="102.866"/>
  </r>
  <r>
    <s v="Import"/>
    <s v="East Asia"/>
    <s v="China"/>
    <s v="Qingdao Airport"/>
    <x v="12"/>
    <x v="0"/>
    <s v="Direct"/>
    <n v="177"/>
    <n v="313"/>
    <n v="1667.3045"/>
  </r>
  <r>
    <s v="Import"/>
    <s v="East Asia"/>
    <s v="China"/>
    <s v="Qingdao Airport"/>
    <x v="12"/>
    <x v="0"/>
    <s v="Transhipment"/>
    <n v="1"/>
    <n v="1"/>
    <n v="10.013999999999999"/>
  </r>
  <r>
    <s v="Import"/>
    <s v="East Asia"/>
    <s v="China"/>
    <s v="Qingdao Airport"/>
    <x v="60"/>
    <x v="0"/>
    <s v="Transhipment"/>
    <n v="2"/>
    <n v="2"/>
    <n v="8.14"/>
  </r>
  <r>
    <s v="Import"/>
    <s v="East Asia"/>
    <s v="China"/>
    <s v="Qingdao Airport"/>
    <x v="0"/>
    <x v="0"/>
    <s v="Direct"/>
    <n v="98"/>
    <n v="146"/>
    <n v="1217.4353000000001"/>
  </r>
  <r>
    <s v="Import"/>
    <s v="East Asia"/>
    <s v="China"/>
    <s v="Qingdao Airport"/>
    <x v="1"/>
    <x v="0"/>
    <s v="Direct"/>
    <n v="2"/>
    <n v="2"/>
    <n v="48.192"/>
  </r>
  <r>
    <s v="Import"/>
    <s v="East Asia"/>
    <s v="China"/>
    <s v="Qingdao Airport"/>
    <x v="83"/>
    <x v="0"/>
    <s v="Direct"/>
    <n v="6"/>
    <n v="12"/>
    <n v="68.245000000000005"/>
  </r>
  <r>
    <s v="Import"/>
    <s v="East Asia"/>
    <s v="China"/>
    <s v="Qingdao Airport"/>
    <x v="9"/>
    <x v="0"/>
    <s v="Direct"/>
    <n v="251"/>
    <n v="462"/>
    <n v="3300.6579000000002"/>
  </r>
  <r>
    <s v="Import"/>
    <s v="East Asia"/>
    <s v="China"/>
    <s v="Qingdao Airport"/>
    <x v="20"/>
    <x v="0"/>
    <s v="Direct"/>
    <n v="41"/>
    <n v="68"/>
    <n v="406.91180000000003"/>
  </r>
  <r>
    <s v="Import"/>
    <s v="East Asia"/>
    <s v="China"/>
    <s v="Qingdao Airport"/>
    <x v="4"/>
    <x v="0"/>
    <s v="Direct"/>
    <n v="15"/>
    <n v="22"/>
    <n v="268.80419999999998"/>
  </r>
  <r>
    <s v="Import"/>
    <s v="East Asia"/>
    <s v="China"/>
    <s v="QINZHOU"/>
    <x v="37"/>
    <x v="0"/>
    <s v="Transhipment"/>
    <n v="2"/>
    <n v="2"/>
    <n v="48.1"/>
  </r>
  <r>
    <s v="Import"/>
    <s v="East Asia"/>
    <s v="China"/>
    <s v="QINZHOU"/>
    <x v="38"/>
    <x v="0"/>
    <s v="Direct"/>
    <n v="1"/>
    <n v="1"/>
    <n v="24.096"/>
  </r>
  <r>
    <s v="Import"/>
    <s v="East Asia"/>
    <s v="China"/>
    <s v="Rongqi"/>
    <x v="28"/>
    <x v="0"/>
    <s v="Direct"/>
    <n v="2"/>
    <n v="4"/>
    <n v="24.667000000000002"/>
  </r>
  <r>
    <s v="Import"/>
    <s v="East Asia"/>
    <s v="China"/>
    <s v="Sanrong"/>
    <x v="62"/>
    <x v="0"/>
    <s v="Direct"/>
    <n v="1"/>
    <n v="1"/>
    <n v="18.7181"/>
  </r>
  <r>
    <s v="Import"/>
    <s v="East Asia"/>
    <s v="China"/>
    <s v="Sanshan"/>
    <x v="92"/>
    <x v="1"/>
    <s v="Direct"/>
    <n v="461"/>
    <n v="0"/>
    <n v="807.88499999999999"/>
  </r>
  <r>
    <s v="Import"/>
    <s v="East Asia"/>
    <s v="China"/>
    <s v="Sanshan"/>
    <x v="12"/>
    <x v="1"/>
    <s v="Direct"/>
    <n v="7"/>
    <n v="0"/>
    <n v="21.132999999999999"/>
  </r>
  <r>
    <s v="Import"/>
    <s v="East Asia"/>
    <s v="China"/>
    <s v="Sanshan"/>
    <x v="8"/>
    <x v="1"/>
    <s v="Direct"/>
    <n v="12"/>
    <n v="0"/>
    <n v="239.87299999999999"/>
  </r>
  <r>
    <s v="Import"/>
    <s v="East Asia"/>
    <s v="China"/>
    <s v="Sanshui"/>
    <x v="27"/>
    <x v="0"/>
    <s v="Direct"/>
    <n v="2"/>
    <n v="3"/>
    <n v="7.75"/>
  </r>
  <r>
    <s v="Import"/>
    <s v="East Asia"/>
    <s v="China"/>
    <s v="Shanghai"/>
    <x v="35"/>
    <x v="0"/>
    <s v="Direct"/>
    <n v="13"/>
    <n v="14"/>
    <n v="245.309"/>
  </r>
  <r>
    <s v="Import"/>
    <s v="East Asia"/>
    <s v="China"/>
    <s v="Shanghai"/>
    <x v="3"/>
    <x v="0"/>
    <s v="Direct"/>
    <n v="491"/>
    <n v="527"/>
    <n v="9717.9123999999993"/>
  </r>
  <r>
    <s v="Import"/>
    <s v="East Asia"/>
    <s v="China"/>
    <s v="Shanghai"/>
    <x v="27"/>
    <x v="0"/>
    <s v="Direct"/>
    <n v="160"/>
    <n v="256"/>
    <n v="2413.7624999999998"/>
  </r>
  <r>
    <s v="Import"/>
    <s v="East Asia"/>
    <s v="China"/>
    <s v="Shanghai"/>
    <x v="82"/>
    <x v="0"/>
    <s v="Direct"/>
    <n v="8"/>
    <n v="13"/>
    <n v="105.197"/>
  </r>
  <r>
    <s v="Import"/>
    <s v="East Asia"/>
    <s v="China"/>
    <s v="Shanghai"/>
    <x v="28"/>
    <x v="0"/>
    <s v="Direct"/>
    <n v="1104"/>
    <n v="1974"/>
    <n v="8459.2533999999996"/>
  </r>
  <r>
    <s v="Import"/>
    <s v="East Asia"/>
    <s v="China"/>
    <s v="Shanghai"/>
    <x v="28"/>
    <x v="0"/>
    <s v="Transhipment"/>
    <n v="28"/>
    <n v="49"/>
    <n v="190.21340000000001"/>
  </r>
  <r>
    <s v="Import"/>
    <s v="East Asia"/>
    <s v="China"/>
    <s v="Shanghai"/>
    <x v="46"/>
    <x v="0"/>
    <s v="Direct"/>
    <n v="277"/>
    <n v="343"/>
    <n v="6880.5528000000004"/>
  </r>
  <r>
    <s v="Import"/>
    <s v="East Asia"/>
    <s v="China"/>
    <s v="Shanghai"/>
    <x v="2"/>
    <x v="1"/>
    <s v="Direct"/>
    <n v="172"/>
    <n v="0"/>
    <n v="741.16600000000005"/>
  </r>
  <r>
    <s v="Import"/>
    <s v="East Asia"/>
    <s v="China"/>
    <s v="Shanghai"/>
    <x v="2"/>
    <x v="0"/>
    <s v="Transhipment"/>
    <n v="14"/>
    <n v="22"/>
    <n v="187.50980000000001"/>
  </r>
  <r>
    <s v="Import"/>
    <s v="East Asia"/>
    <s v="China"/>
    <s v="Shanghai"/>
    <x v="31"/>
    <x v="0"/>
    <s v="Direct"/>
    <n v="7"/>
    <n v="7"/>
    <n v="52.780900000000003"/>
  </r>
  <r>
    <s v="Import"/>
    <s v="Mediterranean"/>
    <s v="Turkey"/>
    <s v="ALIAGA"/>
    <x v="56"/>
    <x v="0"/>
    <s v="Direct"/>
    <n v="10"/>
    <n v="10"/>
    <n v="195.4256"/>
  </r>
  <r>
    <s v="Import"/>
    <s v="Mediterranean"/>
    <s v="Turkey"/>
    <s v="ALIAGA"/>
    <x v="17"/>
    <x v="0"/>
    <s v="Direct"/>
    <n v="1"/>
    <n v="1"/>
    <n v="2.17"/>
  </r>
  <r>
    <s v="Import"/>
    <s v="Mediterranean"/>
    <s v="Turkey"/>
    <s v="ALIAGA"/>
    <x v="18"/>
    <x v="0"/>
    <s v="Direct"/>
    <n v="1"/>
    <n v="2"/>
    <n v="17.7439"/>
  </r>
  <r>
    <s v="Import"/>
    <s v="Mediterranean"/>
    <s v="Turkey"/>
    <s v="ALIAGA"/>
    <x v="38"/>
    <x v="0"/>
    <s v="Direct"/>
    <n v="2"/>
    <n v="2"/>
    <n v="40.520000000000003"/>
  </r>
  <r>
    <s v="Import"/>
    <s v="Mediterranean"/>
    <s v="Turkey"/>
    <s v="ALIAGA"/>
    <x v="62"/>
    <x v="0"/>
    <s v="Direct"/>
    <n v="1"/>
    <n v="1"/>
    <n v="20.920999999999999"/>
  </r>
  <r>
    <s v="Import"/>
    <s v="Mediterranean"/>
    <s v="Turkey"/>
    <s v="ALIAGA"/>
    <x v="12"/>
    <x v="0"/>
    <s v="Direct"/>
    <n v="1"/>
    <n v="2"/>
    <n v="18.108000000000001"/>
  </r>
  <r>
    <s v="Import"/>
    <s v="Mediterranean"/>
    <s v="Turkey"/>
    <s v="ALIAGA"/>
    <x v="0"/>
    <x v="0"/>
    <s v="Direct"/>
    <n v="3"/>
    <n v="6"/>
    <n v="37.5642"/>
  </r>
  <r>
    <s v="Import"/>
    <s v="Mediterranean"/>
    <s v="Turkey"/>
    <s v="Derince"/>
    <x v="8"/>
    <x v="1"/>
    <s v="Direct"/>
    <n v="1"/>
    <n v="0"/>
    <n v="9.2200000000000006"/>
  </r>
  <r>
    <s v="Import"/>
    <s v="Mediterranean"/>
    <s v="Turkey"/>
    <s v="Evyap"/>
    <x v="9"/>
    <x v="0"/>
    <s v="Direct"/>
    <n v="2"/>
    <n v="4"/>
    <n v="25.891999999999999"/>
  </r>
  <r>
    <s v="Import"/>
    <s v="Mediterranean"/>
    <s v="Turkey"/>
    <s v="Gaziantep"/>
    <x v="20"/>
    <x v="0"/>
    <s v="Direct"/>
    <n v="1"/>
    <n v="2"/>
    <n v="17.72"/>
  </r>
  <r>
    <s v="Import"/>
    <s v="Mediterranean"/>
    <s v="Turkey"/>
    <s v="Gemlik"/>
    <x v="29"/>
    <x v="0"/>
    <s v="Direct"/>
    <n v="7"/>
    <n v="7"/>
    <n v="160.9134"/>
  </r>
  <r>
    <s v="Import"/>
    <s v="Mediterranean"/>
    <s v="Turkey"/>
    <s v="Iskenderun"/>
    <x v="4"/>
    <x v="0"/>
    <s v="Direct"/>
    <n v="1"/>
    <n v="2"/>
    <n v="13.04"/>
  </r>
  <r>
    <s v="Import"/>
    <s v="Mediterranean"/>
    <s v="Turkey"/>
    <s v="Istanbul"/>
    <x v="55"/>
    <x v="0"/>
    <s v="Direct"/>
    <n v="1"/>
    <n v="2"/>
    <n v="7.3734999999999999"/>
  </r>
  <r>
    <s v="Import"/>
    <s v="Mediterranean"/>
    <s v="Turkey"/>
    <s v="Istanbul"/>
    <x v="28"/>
    <x v="0"/>
    <s v="Direct"/>
    <n v="3"/>
    <n v="4"/>
    <n v="19.581099999999999"/>
  </r>
  <r>
    <s v="Import"/>
    <s v="Mediterranean"/>
    <s v="Turkey"/>
    <s v="Istanbul"/>
    <x v="16"/>
    <x v="0"/>
    <s v="Direct"/>
    <n v="7"/>
    <n v="14"/>
    <n v="44.587200000000003"/>
  </r>
  <r>
    <s v="Import"/>
    <s v="Mediterranean"/>
    <s v="Turkey"/>
    <s v="IZMIT"/>
    <x v="55"/>
    <x v="0"/>
    <s v="Direct"/>
    <n v="1"/>
    <n v="2"/>
    <n v="14.25"/>
  </r>
  <r>
    <s v="Import"/>
    <s v="Mediterranean"/>
    <s v="Turkey"/>
    <s v="IZMIT"/>
    <x v="27"/>
    <x v="0"/>
    <s v="Direct"/>
    <n v="4"/>
    <n v="7"/>
    <n v="24.04"/>
  </r>
  <r>
    <s v="Import"/>
    <s v="Mediterranean"/>
    <s v="Turkey"/>
    <s v="IZMIT"/>
    <x v="28"/>
    <x v="0"/>
    <s v="Direct"/>
    <n v="5"/>
    <n v="7"/>
    <n v="24.645"/>
  </r>
  <r>
    <s v="Import"/>
    <s v="Mediterranean"/>
    <s v="Turkey"/>
    <s v="IZMIT"/>
    <x v="58"/>
    <x v="0"/>
    <s v="Direct"/>
    <n v="1"/>
    <n v="2"/>
    <n v="13.94"/>
  </r>
  <r>
    <s v="Import"/>
    <s v="Mediterranean"/>
    <s v="Turkey"/>
    <s v="IZMIT"/>
    <x v="2"/>
    <x v="0"/>
    <s v="Direct"/>
    <n v="6"/>
    <n v="8"/>
    <n v="44.817"/>
  </r>
  <r>
    <s v="Import"/>
    <s v="Mediterranean"/>
    <s v="Turkey"/>
    <s v="Korfez"/>
    <x v="16"/>
    <x v="0"/>
    <s v="Direct"/>
    <n v="4"/>
    <n v="8"/>
    <n v="30.67"/>
  </r>
  <r>
    <s v="Import"/>
    <s v="Mediterranean"/>
    <s v="Turkey"/>
    <s v="Korfez"/>
    <x v="46"/>
    <x v="0"/>
    <s v="Direct"/>
    <n v="68"/>
    <n v="120"/>
    <n v="1726.9742000000001"/>
  </r>
  <r>
    <s v="Import"/>
    <s v="Mediterranean"/>
    <s v="Turkey"/>
    <s v="Korfez"/>
    <x v="2"/>
    <x v="0"/>
    <s v="Direct"/>
    <n v="1"/>
    <n v="1"/>
    <n v="7.335"/>
  </r>
  <r>
    <s v="Import"/>
    <s v="Mediterranean"/>
    <s v="Turkey"/>
    <s v="Mersin"/>
    <x v="31"/>
    <x v="0"/>
    <s v="Direct"/>
    <n v="1"/>
    <n v="2"/>
    <n v="6.4420000000000002"/>
  </r>
  <r>
    <s v="Import"/>
    <s v="Mediterranean"/>
    <s v="Turkey"/>
    <s v="Mersin"/>
    <x v="20"/>
    <x v="0"/>
    <s v="Direct"/>
    <n v="7"/>
    <n v="8"/>
    <n v="48.880600000000001"/>
  </r>
  <r>
    <s v="Import"/>
    <s v="Mediterranean"/>
    <s v="Turkey"/>
    <s v="Tekirdag"/>
    <x v="2"/>
    <x v="0"/>
    <s v="Direct"/>
    <n v="1"/>
    <n v="2"/>
    <n v="5.01"/>
  </r>
  <r>
    <s v="Import"/>
    <s v="Mediterranean"/>
    <s v="Turkey"/>
    <s v="Turkey - other"/>
    <x v="29"/>
    <x v="0"/>
    <s v="Direct"/>
    <n v="39"/>
    <n v="39"/>
    <n v="981.12120000000004"/>
  </r>
  <r>
    <s v="Import"/>
    <s v="Mediterranean"/>
    <s v="Turkey"/>
    <s v="Turkey - other"/>
    <x v="3"/>
    <x v="0"/>
    <s v="Direct"/>
    <n v="2"/>
    <n v="2"/>
    <n v="51.48"/>
  </r>
  <r>
    <s v="Import"/>
    <s v="Middle East"/>
    <s v="Israel"/>
    <s v="Ashdod"/>
    <x v="29"/>
    <x v="0"/>
    <s v="Direct"/>
    <n v="3"/>
    <n v="3"/>
    <n v="62.405999999999999"/>
  </r>
  <r>
    <s v="Import"/>
    <s v="Middle East"/>
    <s v="Israel"/>
    <s v="Ashdod"/>
    <x v="3"/>
    <x v="0"/>
    <s v="Direct"/>
    <n v="64"/>
    <n v="64"/>
    <n v="1387.1695"/>
  </r>
  <r>
    <s v="Import"/>
    <s v="Middle East"/>
    <s v="Israel"/>
    <s v="Ashdod"/>
    <x v="59"/>
    <x v="0"/>
    <s v="Direct"/>
    <n v="6"/>
    <n v="6"/>
    <n v="93.08"/>
  </r>
  <r>
    <s v="Import"/>
    <s v="Middle East"/>
    <s v="Israel"/>
    <s v="Ashdod"/>
    <x v="12"/>
    <x v="0"/>
    <s v="Direct"/>
    <n v="2"/>
    <n v="3"/>
    <n v="15.12"/>
  </r>
  <r>
    <s v="Import"/>
    <s v="Middle East"/>
    <s v="Israel"/>
    <s v="Ashdod"/>
    <x v="60"/>
    <x v="0"/>
    <s v="Direct"/>
    <n v="1"/>
    <n v="1"/>
    <n v="9.2859999999999996"/>
  </r>
  <r>
    <s v="Import"/>
    <s v="Middle East"/>
    <s v="Israel"/>
    <s v="Ashdod"/>
    <x v="0"/>
    <x v="0"/>
    <s v="Direct"/>
    <n v="25"/>
    <n v="45"/>
    <n v="354.7962"/>
  </r>
  <r>
    <s v="Import"/>
    <s v="Middle East"/>
    <s v="Israel"/>
    <s v="Ashdod"/>
    <x v="1"/>
    <x v="0"/>
    <s v="Direct"/>
    <n v="72"/>
    <n v="72"/>
    <n v="1526.9079999999999"/>
  </r>
  <r>
    <s v="Import"/>
    <s v="Middle East"/>
    <s v="Israel"/>
    <s v="Haifa"/>
    <x v="16"/>
    <x v="0"/>
    <s v="Direct"/>
    <n v="3"/>
    <n v="4"/>
    <n v="14.191000000000001"/>
  </r>
  <r>
    <s v="Import"/>
    <s v="Middle East"/>
    <s v="Jordan"/>
    <s v="Aqabah"/>
    <x v="15"/>
    <x v="0"/>
    <s v="Direct"/>
    <n v="1"/>
    <n v="2"/>
    <n v="25"/>
  </r>
  <r>
    <s v="Import"/>
    <s v="Middle East"/>
    <s v="Kuwait"/>
    <s v="Shuwaikh"/>
    <x v="27"/>
    <x v="0"/>
    <s v="Direct"/>
    <n v="3"/>
    <n v="6"/>
    <n v="31.77"/>
  </r>
  <r>
    <s v="Import"/>
    <s v="Middle East"/>
    <s v="Oman"/>
    <s v="Sohar"/>
    <x v="46"/>
    <x v="0"/>
    <s v="Direct"/>
    <n v="19"/>
    <n v="38"/>
    <n v="510.51600000000002"/>
  </r>
  <r>
    <s v="Import"/>
    <s v="Middle East"/>
    <s v="Qatar"/>
    <s v="Hamad"/>
    <x v="17"/>
    <x v="0"/>
    <s v="Direct"/>
    <n v="6"/>
    <n v="6"/>
    <n v="144.33600000000001"/>
  </r>
  <r>
    <s v="Import"/>
    <s v="Middle East"/>
    <s v="Qatar"/>
    <s v="Mesaieed"/>
    <x v="35"/>
    <x v="0"/>
    <s v="Direct"/>
    <n v="2"/>
    <n v="3"/>
    <n v="41.566000000000003"/>
  </r>
  <r>
    <s v="Import"/>
    <s v="Middle East"/>
    <s v="Qatar"/>
    <s v="Mesaieed"/>
    <x v="42"/>
    <x v="0"/>
    <s v="Direct"/>
    <n v="20"/>
    <n v="20"/>
    <n v="490.63940000000002"/>
  </r>
  <r>
    <s v="Import"/>
    <s v="Middle East"/>
    <s v="Qatar"/>
    <s v="Mesaieed"/>
    <x v="0"/>
    <x v="0"/>
    <s v="Direct"/>
    <n v="1"/>
    <n v="1"/>
    <n v="17.085999999999999"/>
  </r>
  <r>
    <s v="Import"/>
    <s v="Middle East"/>
    <s v="Qatar"/>
    <s v="Qatar - other"/>
    <x v="35"/>
    <x v="0"/>
    <s v="Direct"/>
    <n v="4"/>
    <n v="4"/>
    <n v="61.44"/>
  </r>
  <r>
    <s v="Import"/>
    <s v="Middle East"/>
    <s v="Saudi Arabia"/>
    <s v="Ad Dammam"/>
    <x v="27"/>
    <x v="0"/>
    <s v="Direct"/>
    <n v="5"/>
    <n v="10"/>
    <n v="22.48"/>
  </r>
  <r>
    <s v="Import"/>
    <s v="Middle East"/>
    <s v="United Arab Emirates"/>
    <s v="Dubai"/>
    <x v="20"/>
    <x v="0"/>
    <s v="Direct"/>
    <n v="4"/>
    <n v="8"/>
    <n v="102.61"/>
  </r>
  <r>
    <s v="Import"/>
    <s v="Middle East"/>
    <s v="United Arab Emirates"/>
    <s v="Dubai"/>
    <x v="4"/>
    <x v="0"/>
    <s v="Direct"/>
    <n v="1"/>
    <n v="1"/>
    <n v="0.80100000000000005"/>
  </r>
  <r>
    <s v="Import"/>
    <s v="Middle East"/>
    <s v="United Arab Emirates"/>
    <s v="Jebel Ali"/>
    <x v="29"/>
    <x v="0"/>
    <s v="Direct"/>
    <n v="3"/>
    <n v="6"/>
    <n v="60.448999999999998"/>
  </r>
  <r>
    <s v="Import"/>
    <s v="Middle East"/>
    <s v="United Arab Emirates"/>
    <s v="Jebel Ali"/>
    <x v="58"/>
    <x v="0"/>
    <s v="Direct"/>
    <n v="19"/>
    <n v="38"/>
    <n v="313.01100000000002"/>
  </r>
  <r>
    <s v="Import"/>
    <s v="Middle East"/>
    <s v="United Arab Emirates"/>
    <s v="Jebel Ali"/>
    <x v="59"/>
    <x v="0"/>
    <s v="Direct"/>
    <n v="1"/>
    <n v="1"/>
    <n v="19.9283"/>
  </r>
  <r>
    <s v="Import"/>
    <s v="Middle East"/>
    <s v="United Arab Emirates"/>
    <s v="Jebel Ali"/>
    <x v="7"/>
    <x v="0"/>
    <s v="Direct"/>
    <n v="20"/>
    <n v="27"/>
    <n v="95.45"/>
  </r>
  <r>
    <s v="Import"/>
    <s v="Middle East"/>
    <s v="United Arab Emirates"/>
    <s v="Jebel Ali"/>
    <x v="0"/>
    <x v="0"/>
    <s v="Direct"/>
    <n v="2"/>
    <n v="4"/>
    <n v="15.573"/>
  </r>
  <r>
    <s v="Import"/>
    <s v="New Zealand"/>
    <s v="New Zealand"/>
    <s v="Auckland"/>
    <x v="84"/>
    <x v="0"/>
    <s v="Direct"/>
    <n v="2"/>
    <n v="3"/>
    <n v="18.704799999999999"/>
  </r>
  <r>
    <s v="Import"/>
    <s v="New Zealand"/>
    <s v="New Zealand"/>
    <s v="Auckland"/>
    <x v="46"/>
    <x v="1"/>
    <s v="Direct"/>
    <n v="103"/>
    <n v="0"/>
    <n v="364.50799999999998"/>
  </r>
  <r>
    <s v="Import"/>
    <s v="New Zealand"/>
    <s v="New Zealand"/>
    <s v="Auckland"/>
    <x v="46"/>
    <x v="0"/>
    <s v="Direct"/>
    <n v="12"/>
    <n v="12"/>
    <n v="248.69900000000001"/>
  </r>
  <r>
    <s v="Import"/>
    <s v="New Zealand"/>
    <s v="New Zealand"/>
    <s v="Lyttelton"/>
    <x v="25"/>
    <x v="0"/>
    <s v="Direct"/>
    <n v="3"/>
    <n v="6"/>
    <n v="64.673000000000002"/>
  </r>
  <r>
    <s v="Import"/>
    <s v="New Zealand"/>
    <s v="New Zealand"/>
    <s v="Lyttelton"/>
    <x v="42"/>
    <x v="0"/>
    <s v="Direct"/>
    <n v="1"/>
    <n v="1"/>
    <n v="12.6165"/>
  </r>
  <r>
    <s v="Import"/>
    <s v="New Zealand"/>
    <s v="New Zealand"/>
    <s v="Lyttelton"/>
    <x v="12"/>
    <x v="0"/>
    <s v="Direct"/>
    <n v="2"/>
    <n v="4"/>
    <n v="8.83"/>
  </r>
  <r>
    <s v="Import"/>
    <s v="New Zealand"/>
    <s v="New Zealand"/>
    <s v="Lyttelton"/>
    <x v="15"/>
    <x v="0"/>
    <s v="Direct"/>
    <n v="1"/>
    <n v="1"/>
    <n v="22.125"/>
  </r>
  <r>
    <s v="Import"/>
    <s v="New Zealand"/>
    <s v="New Zealand"/>
    <s v="Metroport / Auckland"/>
    <x v="35"/>
    <x v="0"/>
    <s v="Direct"/>
    <n v="7"/>
    <n v="11"/>
    <n v="134.55119999999999"/>
  </r>
  <r>
    <s v="Import"/>
    <s v="New Zealand"/>
    <s v="New Zealand"/>
    <s v="Metroport / Auckland"/>
    <x v="56"/>
    <x v="0"/>
    <s v="Direct"/>
    <n v="0"/>
    <n v="0"/>
    <n v="7.593"/>
  </r>
  <r>
    <s v="Import"/>
    <s v="East Asia"/>
    <s v="China"/>
    <s v="Nanjing"/>
    <x v="62"/>
    <x v="0"/>
    <s v="Direct"/>
    <n v="2"/>
    <n v="2"/>
    <n v="42.14"/>
  </r>
  <r>
    <s v="Import"/>
    <s v="East Asia"/>
    <s v="China"/>
    <s v="Nanjing"/>
    <x v="12"/>
    <x v="0"/>
    <s v="Direct"/>
    <n v="10"/>
    <n v="18"/>
    <n v="87.647800000000004"/>
  </r>
  <r>
    <s v="Import"/>
    <s v="East Asia"/>
    <s v="China"/>
    <s v="Nanjing"/>
    <x v="0"/>
    <x v="0"/>
    <s v="Direct"/>
    <n v="11"/>
    <n v="14"/>
    <n v="130.49799999999999"/>
  </r>
  <r>
    <s v="Import"/>
    <s v="East Asia"/>
    <s v="China"/>
    <s v="Nansha"/>
    <x v="28"/>
    <x v="0"/>
    <s v="Direct"/>
    <n v="46"/>
    <n v="83"/>
    <n v="281.11380000000003"/>
  </r>
  <r>
    <s v="Import"/>
    <s v="East Asia"/>
    <s v="China"/>
    <s v="Nansha"/>
    <x v="2"/>
    <x v="0"/>
    <s v="Direct"/>
    <n v="12"/>
    <n v="19"/>
    <n v="89.246899999999997"/>
  </r>
  <r>
    <s v="Import"/>
    <s v="East Asia"/>
    <s v="China"/>
    <s v="Nansha"/>
    <x v="18"/>
    <x v="0"/>
    <s v="Direct"/>
    <n v="8"/>
    <n v="10"/>
    <n v="30.581199999999999"/>
  </r>
  <r>
    <s v="Import"/>
    <s v="East Asia"/>
    <s v="China"/>
    <s v="Nansha"/>
    <x v="60"/>
    <x v="0"/>
    <s v="Direct"/>
    <n v="7"/>
    <n v="14"/>
    <n v="64.923599999999993"/>
  </r>
  <r>
    <s v="Import"/>
    <s v="East Asia"/>
    <s v="China"/>
    <s v="Nantong"/>
    <x v="2"/>
    <x v="0"/>
    <s v="Direct"/>
    <n v="1"/>
    <n v="1"/>
    <n v="15.6"/>
  </r>
  <r>
    <s v="Import"/>
    <s v="East Asia"/>
    <s v="China"/>
    <s v="Nantong"/>
    <x v="34"/>
    <x v="0"/>
    <s v="Direct"/>
    <n v="2"/>
    <n v="4"/>
    <n v="33.659999999999997"/>
  </r>
  <r>
    <s v="Import"/>
    <s v="East Asia"/>
    <s v="China"/>
    <s v="Nantong"/>
    <x v="4"/>
    <x v="0"/>
    <s v="Direct"/>
    <n v="1"/>
    <n v="2"/>
    <n v="11.497999999999999"/>
  </r>
  <r>
    <s v="Import"/>
    <s v="East Asia"/>
    <s v="China"/>
    <s v="Ningbo"/>
    <x v="55"/>
    <x v="0"/>
    <s v="Direct"/>
    <n v="21"/>
    <n v="26"/>
    <n v="216.27889999999999"/>
  </r>
  <r>
    <s v="Import"/>
    <s v="East Asia"/>
    <s v="China"/>
    <s v="Ningbo"/>
    <x v="56"/>
    <x v="0"/>
    <s v="Direct"/>
    <n v="6"/>
    <n v="12"/>
    <n v="129.0856"/>
  </r>
  <r>
    <s v="Import"/>
    <s v="East Asia"/>
    <s v="China"/>
    <s v="Ningbo"/>
    <x v="28"/>
    <x v="0"/>
    <s v="Direct"/>
    <n v="375"/>
    <n v="685"/>
    <n v="2914.9576000000002"/>
  </r>
  <r>
    <s v="Import"/>
    <s v="East Asia"/>
    <s v="China"/>
    <s v="Ningbo"/>
    <x v="58"/>
    <x v="0"/>
    <s v="Direct"/>
    <n v="15"/>
    <n v="24"/>
    <n v="126.87690000000001"/>
  </r>
  <r>
    <s v="Import"/>
    <s v="East Asia"/>
    <s v="China"/>
    <s v="Ningbo"/>
    <x v="60"/>
    <x v="0"/>
    <s v="Direct"/>
    <n v="60"/>
    <n v="102"/>
    <n v="606.9049"/>
  </r>
  <r>
    <s v="Import"/>
    <s v="East Asia"/>
    <s v="China"/>
    <s v="Ningbo"/>
    <x v="0"/>
    <x v="0"/>
    <s v="Direct"/>
    <n v="383"/>
    <n v="630"/>
    <n v="3153.0288"/>
  </r>
  <r>
    <s v="Import"/>
    <s v="East Asia"/>
    <s v="China"/>
    <s v="Ningbo"/>
    <x v="9"/>
    <x v="0"/>
    <s v="Direct"/>
    <n v="53"/>
    <n v="93"/>
    <n v="742.8528"/>
  </r>
  <r>
    <s v="Import"/>
    <s v="East Asia"/>
    <s v="China"/>
    <s v="Ningbo"/>
    <x v="20"/>
    <x v="0"/>
    <s v="Direct"/>
    <n v="154"/>
    <n v="242"/>
    <n v="1056.1351999999999"/>
  </r>
  <r>
    <s v="Import"/>
    <s v="East Asia"/>
    <s v="China"/>
    <s v="Ningbo"/>
    <x v="11"/>
    <x v="0"/>
    <s v="Transhipment"/>
    <n v="1"/>
    <n v="2"/>
    <n v="3.2"/>
  </r>
  <r>
    <s v="Import"/>
    <s v="East Asia"/>
    <s v="China"/>
    <s v="Ningbo"/>
    <x v="39"/>
    <x v="0"/>
    <s v="Direct"/>
    <n v="1"/>
    <n v="1"/>
    <n v="18.309999999999999"/>
  </r>
  <r>
    <s v="Import"/>
    <s v="East Asia"/>
    <s v="China"/>
    <s v="Putian"/>
    <x v="9"/>
    <x v="0"/>
    <s v="Direct"/>
    <n v="4"/>
    <n v="4"/>
    <n v="21.8596"/>
  </r>
  <r>
    <s v="Import"/>
    <s v="East Asia"/>
    <s v="China"/>
    <s v="Qingdao"/>
    <x v="54"/>
    <x v="0"/>
    <s v="Direct"/>
    <n v="16"/>
    <n v="28"/>
    <n v="145.5899"/>
  </r>
  <r>
    <s v="Import"/>
    <s v="East Asia"/>
    <s v="China"/>
    <s v="Qingdao"/>
    <x v="84"/>
    <x v="0"/>
    <s v="Direct"/>
    <n v="3"/>
    <n v="4"/>
    <n v="20.4498"/>
  </r>
  <r>
    <s v="Import"/>
    <s v="East Asia"/>
    <s v="China"/>
    <s v="Qingdao"/>
    <x v="38"/>
    <x v="0"/>
    <s v="Direct"/>
    <n v="2"/>
    <n v="2"/>
    <n v="49"/>
  </r>
  <r>
    <s v="Import"/>
    <s v="East Asia"/>
    <s v="China"/>
    <s v="Qingdao"/>
    <x v="12"/>
    <x v="0"/>
    <s v="Direct"/>
    <n v="146"/>
    <n v="255"/>
    <n v="1574.3196"/>
  </r>
  <r>
    <s v="Import"/>
    <s v="East Asia"/>
    <s v="China"/>
    <s v="Qingdao"/>
    <x v="15"/>
    <x v="0"/>
    <s v="Direct"/>
    <n v="3"/>
    <n v="3"/>
    <n v="69.876000000000005"/>
  </r>
  <r>
    <s v="Import"/>
    <s v="East Asia"/>
    <s v="China"/>
    <s v="Qingdao"/>
    <x v="47"/>
    <x v="0"/>
    <s v="Direct"/>
    <n v="49"/>
    <n v="49"/>
    <n v="985.74"/>
  </r>
  <r>
    <s v="Import"/>
    <s v="East Asia"/>
    <s v="China"/>
    <s v="Qingdao"/>
    <x v="8"/>
    <x v="0"/>
    <s v="Direct"/>
    <n v="14"/>
    <n v="24"/>
    <n v="185.06700000000001"/>
  </r>
  <r>
    <s v="Import"/>
    <s v="East Asia"/>
    <s v="China"/>
    <s v="Qingdao Airport"/>
    <x v="3"/>
    <x v="0"/>
    <s v="Transhipment"/>
    <n v="9"/>
    <n v="9"/>
    <n v="167.32599999999999"/>
  </r>
  <r>
    <s v="Import"/>
    <s v="East Asia"/>
    <s v="China"/>
    <s v="Qingdao Airport"/>
    <x v="55"/>
    <x v="0"/>
    <s v="Direct"/>
    <n v="44"/>
    <n v="81"/>
    <n v="928.97749999999996"/>
  </r>
  <r>
    <s v="Import"/>
    <s v="East Asia"/>
    <s v="China"/>
    <s v="Qingdao Airport"/>
    <x v="50"/>
    <x v="0"/>
    <s v="Direct"/>
    <n v="1"/>
    <n v="1"/>
    <n v="18.100000000000001"/>
  </r>
  <r>
    <s v="Import"/>
    <s v="East Asia"/>
    <s v="China"/>
    <s v="Qingdao Airport"/>
    <x v="24"/>
    <x v="0"/>
    <s v="Direct"/>
    <n v="14"/>
    <n v="18"/>
    <n v="41.16"/>
  </r>
  <r>
    <s v="Import"/>
    <s v="South-East Asia"/>
    <s v="Malaysia"/>
    <s v="Tanjung Pelapas"/>
    <x v="34"/>
    <x v="0"/>
    <s v="Direct"/>
    <n v="1"/>
    <n v="2"/>
    <n v="20.170999999999999"/>
  </r>
  <r>
    <s v="Import"/>
    <s v="South-East Asia"/>
    <s v="Malaysia"/>
    <s v="Westport - Port Klang"/>
    <x v="55"/>
    <x v="0"/>
    <s v="Direct"/>
    <n v="11"/>
    <n v="11"/>
    <n v="144.43530000000001"/>
  </r>
  <r>
    <s v="Import"/>
    <s v="South-East Asia"/>
    <s v="Malaysia"/>
    <s v="Westport - Port Klang"/>
    <x v="16"/>
    <x v="0"/>
    <s v="Direct"/>
    <n v="1"/>
    <n v="2"/>
    <n v="2.8639999999999999"/>
  </r>
  <r>
    <s v="Import"/>
    <s v="South-East Asia"/>
    <s v="Malaysia"/>
    <s v="Westport - Port Klang"/>
    <x v="17"/>
    <x v="0"/>
    <s v="Direct"/>
    <n v="1"/>
    <n v="1"/>
    <n v="17.07"/>
  </r>
  <r>
    <s v="Import"/>
    <s v="South-East Asia"/>
    <s v="Malaysia"/>
    <s v="Westport - Port Klang"/>
    <x v="12"/>
    <x v="0"/>
    <s v="Direct"/>
    <n v="1"/>
    <n v="2"/>
    <n v="16"/>
  </r>
  <r>
    <s v="Import"/>
    <s v="South-East Asia"/>
    <s v="Malaysia"/>
    <s v="Westport - Port Klang"/>
    <x v="20"/>
    <x v="0"/>
    <s v="Direct"/>
    <n v="1"/>
    <n v="1"/>
    <n v="5.2869999999999999"/>
  </r>
  <r>
    <s v="Import"/>
    <s v="South-East Asia"/>
    <s v="Malaysia"/>
    <s v="Westport - Port Klang"/>
    <x v="4"/>
    <x v="0"/>
    <s v="Direct"/>
    <n v="1"/>
    <n v="2"/>
    <n v="22"/>
  </r>
  <r>
    <s v="Import"/>
    <s v="South-East Asia"/>
    <s v="Philippines"/>
    <s v="Cebu"/>
    <x v="18"/>
    <x v="0"/>
    <s v="Direct"/>
    <n v="1"/>
    <n v="2"/>
    <n v="6.6660000000000004"/>
  </r>
  <r>
    <s v="Import"/>
    <s v="South-East Asia"/>
    <s v="Philippines"/>
    <s v="Manila"/>
    <x v="17"/>
    <x v="0"/>
    <s v="Direct"/>
    <n v="4"/>
    <n v="5"/>
    <n v="35.792499999999997"/>
  </r>
  <r>
    <s v="Import"/>
    <s v="South-East Asia"/>
    <s v="Philippines"/>
    <s v="Manila"/>
    <x v="53"/>
    <x v="0"/>
    <s v="Direct"/>
    <n v="1"/>
    <n v="1"/>
    <n v="21.3779"/>
  </r>
  <r>
    <s v="Import"/>
    <s v="South-East Asia"/>
    <s v="Philippines"/>
    <s v="Manila"/>
    <x v="18"/>
    <x v="0"/>
    <s v="Direct"/>
    <n v="3"/>
    <n v="6"/>
    <n v="28.136800000000001"/>
  </r>
  <r>
    <s v="Import"/>
    <s v="South-East Asia"/>
    <s v="Philippines"/>
    <s v="Manila"/>
    <x v="12"/>
    <x v="0"/>
    <s v="Direct"/>
    <n v="5"/>
    <n v="7"/>
    <n v="58.878"/>
  </r>
  <r>
    <s v="Import"/>
    <s v="South-East Asia"/>
    <s v="Philippines"/>
    <s v="Subic Bay"/>
    <x v="62"/>
    <x v="0"/>
    <s v="Direct"/>
    <n v="1"/>
    <n v="1"/>
    <n v="17.260000000000002"/>
  </r>
  <r>
    <s v="Import"/>
    <s v="South-East Asia"/>
    <s v="Singapore"/>
    <s v="Singapore"/>
    <x v="21"/>
    <x v="0"/>
    <s v="Direct"/>
    <n v="8"/>
    <n v="8"/>
    <n v="175.52"/>
  </r>
  <r>
    <s v="Import"/>
    <s v="South-East Asia"/>
    <s v="Singapore"/>
    <s v="Singapore"/>
    <x v="84"/>
    <x v="0"/>
    <s v="Direct"/>
    <n v="1"/>
    <n v="1"/>
    <n v="16.014199999999999"/>
  </r>
  <r>
    <s v="Import"/>
    <s v="South-East Asia"/>
    <s v="Singapore"/>
    <s v="Singapore"/>
    <x v="2"/>
    <x v="0"/>
    <s v="Direct"/>
    <n v="132"/>
    <n v="212"/>
    <n v="1883.0525"/>
  </r>
  <r>
    <s v="Import"/>
    <s v="South-East Asia"/>
    <s v="Singapore"/>
    <s v="Singapore"/>
    <x v="17"/>
    <x v="1"/>
    <s v="Direct"/>
    <n v="5"/>
    <n v="0"/>
    <n v="20.45"/>
  </r>
  <r>
    <s v="Import"/>
    <s v="South-East Asia"/>
    <s v="Singapore"/>
    <s v="Singapore"/>
    <x v="92"/>
    <x v="1"/>
    <s v="Direct"/>
    <n v="55"/>
    <n v="0"/>
    <n v="88.77"/>
  </r>
  <r>
    <s v="Import"/>
    <s v="South-East Asia"/>
    <s v="Singapore"/>
    <s v="Singapore"/>
    <x v="59"/>
    <x v="0"/>
    <s v="Direct"/>
    <n v="15"/>
    <n v="23"/>
    <n v="161.32089999999999"/>
  </r>
  <r>
    <s v="Import"/>
    <s v="South-East Asia"/>
    <s v="Singapore"/>
    <s v="Singapore"/>
    <x v="42"/>
    <x v="0"/>
    <s v="Direct"/>
    <n v="1"/>
    <n v="2"/>
    <n v="11.131"/>
  </r>
  <r>
    <s v="Import"/>
    <s v="South-East Asia"/>
    <s v="Singapore"/>
    <s v="Singapore"/>
    <x v="37"/>
    <x v="0"/>
    <s v="Direct"/>
    <n v="5"/>
    <n v="5"/>
    <n v="98.6"/>
  </r>
  <r>
    <s v="Import"/>
    <s v="South-East Asia"/>
    <s v="Singapore"/>
    <s v="Singapore"/>
    <x v="12"/>
    <x v="1"/>
    <s v="Direct"/>
    <n v="39"/>
    <n v="0"/>
    <n v="306.05599999999998"/>
  </r>
  <r>
    <s v="Import"/>
    <s v="South-East Asia"/>
    <s v="Singapore"/>
    <s v="Singapore"/>
    <x v="7"/>
    <x v="0"/>
    <s v="Direct"/>
    <n v="38"/>
    <n v="58"/>
    <n v="376.51799999999997"/>
  </r>
  <r>
    <s v="Import"/>
    <s v="South-East Asia"/>
    <s v="Singapore"/>
    <s v="Singapore"/>
    <x v="23"/>
    <x v="0"/>
    <s v="Direct"/>
    <n v="567"/>
    <n v="567"/>
    <n v="10190.2137"/>
  </r>
  <r>
    <s v="Import"/>
    <s v="South-East Asia"/>
    <s v="Singapore"/>
    <s v="Singapore"/>
    <x v="15"/>
    <x v="0"/>
    <s v="Direct"/>
    <n v="1"/>
    <n v="1"/>
    <n v="20.46"/>
  </r>
  <r>
    <s v="Import"/>
    <s v="South-East Asia"/>
    <s v="Singapore"/>
    <s v="Singapore"/>
    <x v="0"/>
    <x v="0"/>
    <s v="Direct"/>
    <n v="30"/>
    <n v="44"/>
    <n v="510.58030000000002"/>
  </r>
  <r>
    <s v="Import"/>
    <s v="South-East Asia"/>
    <s v="Singapore"/>
    <s v="Singapore"/>
    <x v="89"/>
    <x v="0"/>
    <s v="Direct"/>
    <n v="23"/>
    <n v="44"/>
    <n v="397.82929999999999"/>
  </r>
  <r>
    <s v="Import"/>
    <s v="South-East Asia"/>
    <s v="Singapore"/>
    <s v="Singapore"/>
    <x v="4"/>
    <x v="0"/>
    <s v="Direct"/>
    <n v="124"/>
    <n v="223"/>
    <n v="1888.8897999999999"/>
  </r>
  <r>
    <s v="Import"/>
    <s v="South-East Asia"/>
    <s v="Singapore"/>
    <s v="Singapore"/>
    <x v="4"/>
    <x v="0"/>
    <s v="Transhipment"/>
    <n v="1"/>
    <n v="2"/>
    <n v="30.164000000000001"/>
  </r>
  <r>
    <s v="Import"/>
    <s v="New Zealand"/>
    <s v="New Zealand"/>
    <s v="Metroport / Auckland"/>
    <x v="17"/>
    <x v="0"/>
    <s v="Direct"/>
    <n v="0"/>
    <n v="0"/>
    <n v="2.9319999999999999"/>
  </r>
  <r>
    <s v="Import"/>
    <s v="New Zealand"/>
    <s v="New Zealand"/>
    <s v="Metroport / Auckland"/>
    <x v="18"/>
    <x v="0"/>
    <s v="Direct"/>
    <n v="1"/>
    <n v="1"/>
    <n v="13.037000000000001"/>
  </r>
  <r>
    <s v="Import"/>
    <s v="New Zealand"/>
    <s v="New Zealand"/>
    <s v="Metroport / Auckland"/>
    <x v="59"/>
    <x v="0"/>
    <s v="Direct"/>
    <n v="16"/>
    <n v="16"/>
    <n v="290.39100000000002"/>
  </r>
  <r>
    <s v="Import"/>
    <s v="New Zealand"/>
    <s v="New Zealand"/>
    <s v="Metroport / Auckland"/>
    <x v="62"/>
    <x v="0"/>
    <s v="Direct"/>
    <n v="13"/>
    <n v="17"/>
    <n v="115.5754"/>
  </r>
  <r>
    <s v="Import"/>
    <s v="New Zealand"/>
    <s v="New Zealand"/>
    <s v="Metroport / Auckland"/>
    <x v="60"/>
    <x v="0"/>
    <s v="Direct"/>
    <n v="1"/>
    <n v="2"/>
    <n v="11.65"/>
  </r>
  <r>
    <s v="Import"/>
    <s v="New Zealand"/>
    <s v="New Zealand"/>
    <s v="Metroport / Auckland"/>
    <x v="7"/>
    <x v="0"/>
    <s v="Direct"/>
    <n v="1"/>
    <n v="1"/>
    <n v="9.8089999999999993"/>
  </r>
  <r>
    <s v="Import"/>
    <s v="New Zealand"/>
    <s v="New Zealand"/>
    <s v="Metroport / Auckland"/>
    <x v="0"/>
    <x v="0"/>
    <s v="Direct"/>
    <n v="2"/>
    <n v="2"/>
    <n v="23.36"/>
  </r>
  <r>
    <s v="Import"/>
    <s v="New Zealand"/>
    <s v="New Zealand"/>
    <s v="Metroport / Auckland"/>
    <x v="11"/>
    <x v="0"/>
    <s v="Direct"/>
    <n v="1"/>
    <n v="2"/>
    <n v="7.7080000000000002"/>
  </r>
  <r>
    <s v="Import"/>
    <s v="New Zealand"/>
    <s v="New Zealand"/>
    <s v="Metroport / Auckland"/>
    <x v="39"/>
    <x v="0"/>
    <s v="Direct"/>
    <n v="2"/>
    <n v="2"/>
    <n v="29.610299999999999"/>
  </r>
  <r>
    <s v="Import"/>
    <s v="New Zealand"/>
    <s v="New Zealand"/>
    <s v="Napier"/>
    <x v="46"/>
    <x v="0"/>
    <s v="Direct"/>
    <n v="3"/>
    <n v="6"/>
    <n v="52.616"/>
  </r>
  <r>
    <s v="Import"/>
    <s v="New Zealand"/>
    <s v="New Zealand"/>
    <s v="Napier"/>
    <x v="12"/>
    <x v="0"/>
    <s v="Direct"/>
    <n v="2"/>
    <n v="4"/>
    <n v="19.97"/>
  </r>
  <r>
    <s v="Import"/>
    <s v="New Zealand"/>
    <s v="New Zealand"/>
    <s v="Port Chalmers"/>
    <x v="12"/>
    <x v="0"/>
    <s v="Direct"/>
    <n v="2"/>
    <n v="4"/>
    <n v="7.66"/>
  </r>
  <r>
    <s v="Import"/>
    <s v="New Zealand"/>
    <s v="New Zealand"/>
    <s v="Tauranga"/>
    <x v="35"/>
    <x v="0"/>
    <s v="Direct"/>
    <n v="3"/>
    <n v="5"/>
    <n v="68.44"/>
  </r>
  <r>
    <s v="Import"/>
    <s v="New Zealand"/>
    <s v="New Zealand"/>
    <s v="Tauranga"/>
    <x v="3"/>
    <x v="0"/>
    <s v="Direct"/>
    <n v="11"/>
    <n v="11"/>
    <n v="158.20500000000001"/>
  </r>
  <r>
    <s v="Import"/>
    <s v="New Zealand"/>
    <s v="New Zealand"/>
    <s v="Tauranga"/>
    <x v="66"/>
    <x v="0"/>
    <s v="Direct"/>
    <n v="9"/>
    <n v="9"/>
    <n v="119.36150000000001"/>
  </r>
  <r>
    <s v="Import"/>
    <s v="New Zealand"/>
    <s v="New Zealand"/>
    <s v="Tauranga"/>
    <x v="22"/>
    <x v="0"/>
    <s v="Direct"/>
    <n v="44"/>
    <n v="88"/>
    <n v="986.10220000000004"/>
  </r>
  <r>
    <s v="Import"/>
    <s v="New Zealand"/>
    <s v="New Zealand"/>
    <s v="Tauranga"/>
    <x v="17"/>
    <x v="0"/>
    <s v="Direct"/>
    <n v="1"/>
    <n v="1"/>
    <n v="24.216000000000001"/>
  </r>
  <r>
    <s v="Import"/>
    <s v="New Zealand"/>
    <s v="New Zealand"/>
    <s v="Tauranga"/>
    <x v="18"/>
    <x v="0"/>
    <s v="Direct"/>
    <n v="2"/>
    <n v="2"/>
    <n v="8.9040999999999997"/>
  </r>
  <r>
    <s v="Import"/>
    <s v="New Zealand"/>
    <s v="New Zealand"/>
    <s v="Tauranga"/>
    <x v="42"/>
    <x v="0"/>
    <s v="Direct"/>
    <n v="1"/>
    <n v="1"/>
    <n v="24.326000000000001"/>
  </r>
  <r>
    <s v="Import"/>
    <s v="New Zealand"/>
    <s v="New Zealand"/>
    <s v="Tauranga"/>
    <x v="62"/>
    <x v="0"/>
    <s v="Direct"/>
    <n v="27"/>
    <n v="32"/>
    <n v="283.07819999999998"/>
  </r>
  <r>
    <s v="Import"/>
    <s v="New Zealand"/>
    <s v="New Zealand"/>
    <s v="Wellington"/>
    <x v="56"/>
    <x v="0"/>
    <s v="Direct"/>
    <n v="1"/>
    <n v="1"/>
    <n v="8.5535999999999994"/>
  </r>
  <r>
    <s v="Import"/>
    <s v="New Zealand"/>
    <s v="New Zealand"/>
    <s v="Wellington"/>
    <x v="28"/>
    <x v="0"/>
    <s v="Direct"/>
    <n v="3"/>
    <n v="4"/>
    <n v="14.141999999999999"/>
  </r>
  <r>
    <s v="Import"/>
    <s v="New Zealand"/>
    <s v="New Zealand"/>
    <s v="Wellington"/>
    <x v="7"/>
    <x v="0"/>
    <s v="Direct"/>
    <n v="8"/>
    <n v="10"/>
    <n v="24.401"/>
  </r>
  <r>
    <s v="Import"/>
    <s v="New Zealand"/>
    <s v="New Zealand"/>
    <s v="Wellington"/>
    <x v="20"/>
    <x v="0"/>
    <s v="Direct"/>
    <n v="1"/>
    <n v="1"/>
    <n v="2.5762999999999998"/>
  </r>
  <r>
    <s v="Import"/>
    <s v="New Zealand"/>
    <s v="New Zealand"/>
    <s v="Wellington"/>
    <x v="39"/>
    <x v="0"/>
    <s v="Direct"/>
    <n v="2"/>
    <n v="2"/>
    <n v="31.808"/>
  </r>
  <r>
    <s v="Import"/>
    <s v="Scandinavia"/>
    <s v="Denmark"/>
    <s v="Aarhus"/>
    <x v="8"/>
    <x v="0"/>
    <s v="Direct"/>
    <n v="2"/>
    <n v="4"/>
    <n v="12.4125"/>
  </r>
  <r>
    <s v="Import"/>
    <s v="Scandinavia"/>
    <s v="Denmark"/>
    <s v="Copenhagen"/>
    <x v="28"/>
    <x v="0"/>
    <s v="Direct"/>
    <n v="2"/>
    <n v="4"/>
    <n v="6.6689999999999996"/>
  </r>
  <r>
    <s v="Import"/>
    <s v="Scandinavia"/>
    <s v="Denmark"/>
    <s v="Copenhagen"/>
    <x v="2"/>
    <x v="0"/>
    <s v="Direct"/>
    <n v="2"/>
    <n v="3"/>
    <n v="19.966000000000001"/>
  </r>
  <r>
    <s v="Import"/>
    <s v="Scandinavia"/>
    <s v="Denmark"/>
    <s v="Fredericia"/>
    <x v="18"/>
    <x v="0"/>
    <s v="Direct"/>
    <n v="1"/>
    <n v="1"/>
    <n v="4.2809999999999997"/>
  </r>
  <r>
    <s v="Import"/>
    <s v="Scandinavia"/>
    <s v="Finland"/>
    <s v="Hango(Hanko)"/>
    <x v="12"/>
    <x v="1"/>
    <s v="Direct"/>
    <n v="2"/>
    <n v="0"/>
    <n v="0.76"/>
  </r>
  <r>
    <s v="Import"/>
    <s v="Scandinavia"/>
    <s v="Finland"/>
    <s v="Helsinki"/>
    <x v="14"/>
    <x v="0"/>
    <s v="Direct"/>
    <n v="1"/>
    <n v="2"/>
    <n v="23.7788"/>
  </r>
  <r>
    <s v="Import"/>
    <s v="Scandinavia"/>
    <s v="Finland"/>
    <s v="Helsinki"/>
    <x v="2"/>
    <x v="0"/>
    <s v="Direct"/>
    <n v="11"/>
    <n v="20"/>
    <n v="123.672"/>
  </r>
  <r>
    <s v="Import"/>
    <s v="Scandinavia"/>
    <s v="Finland"/>
    <s v="Helsinki"/>
    <x v="60"/>
    <x v="0"/>
    <s v="Direct"/>
    <n v="7"/>
    <n v="10"/>
    <n v="110.431"/>
  </r>
  <r>
    <s v="Import"/>
    <s v="Scandinavia"/>
    <s v="Finland"/>
    <s v="Helsinki"/>
    <x v="7"/>
    <x v="0"/>
    <s v="Direct"/>
    <n v="1"/>
    <n v="2"/>
    <n v="6.5"/>
  </r>
  <r>
    <s v="Import"/>
    <s v="Scandinavia"/>
    <s v="Finland"/>
    <s v="Helsinki"/>
    <x v="0"/>
    <x v="0"/>
    <s v="Direct"/>
    <n v="1"/>
    <n v="2"/>
    <n v="23.562000000000001"/>
  </r>
  <r>
    <s v="Import"/>
    <s v="Scandinavia"/>
    <s v="Finland"/>
    <s v="Kotka"/>
    <x v="2"/>
    <x v="0"/>
    <s v="Direct"/>
    <n v="7"/>
    <n v="14"/>
    <n v="94.72"/>
  </r>
  <r>
    <s v="Import"/>
    <s v="Scandinavia"/>
    <s v="Finland"/>
    <s v="Kotka"/>
    <x v="78"/>
    <x v="0"/>
    <s v="Direct"/>
    <n v="80"/>
    <n v="80"/>
    <n v="2015.41"/>
  </r>
  <r>
    <s v="Import"/>
    <s v="Scandinavia"/>
    <s v="Finland"/>
    <s v="Kotka"/>
    <x v="60"/>
    <x v="0"/>
    <s v="Direct"/>
    <n v="7"/>
    <n v="14"/>
    <n v="107.075"/>
  </r>
  <r>
    <s v="Import"/>
    <s v="Scandinavia"/>
    <s v="Finland"/>
    <s v="Turku"/>
    <x v="12"/>
    <x v="1"/>
    <s v="Direct"/>
    <n v="22"/>
    <n v="0"/>
    <n v="10.5"/>
  </r>
  <r>
    <s v="Import"/>
    <s v="Scandinavia"/>
    <s v="Norway"/>
    <s v="Kristiansand"/>
    <x v="4"/>
    <x v="0"/>
    <s v="Direct"/>
    <n v="1"/>
    <n v="1"/>
    <n v="5.2359999999999998"/>
  </r>
  <r>
    <s v="Import"/>
    <s v="Scandinavia"/>
    <s v="Sweden"/>
    <s v="Gavle"/>
    <x v="3"/>
    <x v="0"/>
    <s v="Direct"/>
    <n v="10"/>
    <n v="10"/>
    <n v="250.09"/>
  </r>
  <r>
    <s v="Import"/>
    <s v="Scandinavia"/>
    <s v="Sweden"/>
    <s v="Gavle"/>
    <x v="17"/>
    <x v="0"/>
    <s v="Direct"/>
    <n v="1"/>
    <n v="2"/>
    <n v="20.324999999999999"/>
  </r>
  <r>
    <s v="Import"/>
    <s v="Scandinavia"/>
    <s v="Sweden"/>
    <s v="Gothenburg"/>
    <x v="2"/>
    <x v="0"/>
    <s v="Direct"/>
    <n v="85"/>
    <n v="167"/>
    <n v="1248.7534000000001"/>
  </r>
  <r>
    <s v="Import"/>
    <s v="Scandinavia"/>
    <s v="Sweden"/>
    <s v="Gothenburg"/>
    <x v="92"/>
    <x v="1"/>
    <s v="Direct"/>
    <n v="13"/>
    <n v="0"/>
    <n v="29.245000000000001"/>
  </r>
  <r>
    <s v="Import"/>
    <s v="Scandinavia"/>
    <s v="Sweden"/>
    <s v="Gothenburg"/>
    <x v="60"/>
    <x v="0"/>
    <s v="Direct"/>
    <n v="14"/>
    <n v="14"/>
    <n v="271.64299999999997"/>
  </r>
  <r>
    <s v="Import"/>
    <s v="Scandinavia"/>
    <s v="Sweden"/>
    <s v="Helsingborg"/>
    <x v="3"/>
    <x v="0"/>
    <s v="Direct"/>
    <n v="4"/>
    <n v="4"/>
    <n v="68.430000000000007"/>
  </r>
  <r>
    <s v="Import"/>
    <s v="Scandinavia"/>
    <s v="Sweden"/>
    <s v="Helsingborg"/>
    <x v="59"/>
    <x v="0"/>
    <s v="Direct"/>
    <n v="1"/>
    <n v="2"/>
    <n v="20.771999999999998"/>
  </r>
  <r>
    <s v="Import"/>
    <s v="Scandinavia"/>
    <s v="Sweden"/>
    <s v="Helsingborg"/>
    <x v="60"/>
    <x v="0"/>
    <s v="Direct"/>
    <n v="1"/>
    <n v="1"/>
    <n v="8.8420000000000005"/>
  </r>
  <r>
    <s v="Import"/>
    <s v="Scandinavia"/>
    <s v="Sweden"/>
    <s v="Helsingborg"/>
    <x v="0"/>
    <x v="0"/>
    <s v="Direct"/>
    <n v="1"/>
    <n v="2"/>
    <n v="15.917999999999999"/>
  </r>
  <r>
    <s v="Import"/>
    <s v="Scandinavia"/>
    <s v="Sweden"/>
    <s v="Norrkoping"/>
    <x v="46"/>
    <x v="0"/>
    <s v="Direct"/>
    <n v="6"/>
    <n v="12"/>
    <n v="129.38900000000001"/>
  </r>
  <r>
    <s v="Import"/>
    <s v="Scandinavia"/>
    <s v="Sweden"/>
    <s v="Norrkoping"/>
    <x v="2"/>
    <x v="0"/>
    <s v="Direct"/>
    <n v="1"/>
    <n v="1"/>
    <n v="14.199"/>
  </r>
  <r>
    <s v="Import"/>
    <s v="Scandinavia"/>
    <s v="Sweden"/>
    <s v="SOLDERTALJ"/>
    <x v="2"/>
    <x v="0"/>
    <s v="Direct"/>
    <n v="2"/>
    <n v="3"/>
    <n v="6.8179999999999996"/>
  </r>
  <r>
    <s v="Import"/>
    <s v="Scandinavia"/>
    <s v="Sweden"/>
    <s v="Sweden - other"/>
    <x v="46"/>
    <x v="0"/>
    <s v="Direct"/>
    <n v="1"/>
    <n v="2"/>
    <n v="17.760999999999999"/>
  </r>
  <r>
    <s v="Import"/>
    <s v="Scandinavia"/>
    <s v="Sweden"/>
    <s v="Sweden - other"/>
    <x v="8"/>
    <x v="0"/>
    <s v="Direct"/>
    <n v="1"/>
    <n v="2"/>
    <n v="8.3000000000000007"/>
  </r>
  <r>
    <s v="Import"/>
    <s v="Scandinavia"/>
    <s v="Sweden"/>
    <s v="Wallhamn"/>
    <x v="12"/>
    <x v="1"/>
    <s v="Direct"/>
    <n v="1"/>
    <n v="0"/>
    <n v="0.23"/>
  </r>
  <r>
    <s v="Import"/>
    <s v="South America"/>
    <s v="Argentina"/>
    <s v="Buenos Aires"/>
    <x v="56"/>
    <x v="0"/>
    <s v="Direct"/>
    <n v="1"/>
    <n v="2"/>
    <n v="24.672000000000001"/>
  </r>
  <r>
    <s v="Import"/>
    <s v="South America"/>
    <s v="Argentina"/>
    <s v="Buenos Aires"/>
    <x v="0"/>
    <x v="0"/>
    <s v="Direct"/>
    <n v="3"/>
    <n v="6"/>
    <n v="71.866399999999999"/>
  </r>
  <r>
    <s v="Import"/>
    <s v="South America"/>
    <s v="Argentina"/>
    <s v="Mendoza"/>
    <x v="56"/>
    <x v="0"/>
    <s v="Direct"/>
    <n v="1"/>
    <n v="2"/>
    <n v="30.052"/>
  </r>
  <r>
    <s v="Import"/>
    <s v="South America"/>
    <s v="Argentina"/>
    <s v="Zarate"/>
    <x v="92"/>
    <x v="1"/>
    <s v="Direct"/>
    <n v="192"/>
    <n v="0"/>
    <n v="427.79700000000003"/>
  </r>
  <r>
    <s v="Import"/>
    <s v="East Asia"/>
    <s v="China"/>
    <s v="Qingdao Airport"/>
    <x v="28"/>
    <x v="0"/>
    <s v="Direct"/>
    <n v="52"/>
    <n v="94"/>
    <n v="468.76080000000002"/>
  </r>
  <r>
    <s v="Import"/>
    <s v="East Asia"/>
    <s v="China"/>
    <s v="Qingdao Airport"/>
    <x v="58"/>
    <x v="0"/>
    <s v="Direct"/>
    <n v="15"/>
    <n v="22"/>
    <n v="178.43440000000001"/>
  </r>
  <r>
    <s v="Import"/>
    <s v="East Asia"/>
    <s v="China"/>
    <s v="Qingdao Airport"/>
    <x v="2"/>
    <x v="0"/>
    <s v="Direct"/>
    <n v="88"/>
    <n v="124"/>
    <n v="1164.8847000000001"/>
  </r>
  <r>
    <s v="Import"/>
    <s v="East Asia"/>
    <s v="China"/>
    <s v="Qingdao Airport"/>
    <x v="17"/>
    <x v="0"/>
    <s v="Transhipment"/>
    <n v="7"/>
    <n v="7"/>
    <n v="125.593"/>
  </r>
  <r>
    <s v="Import"/>
    <s v="East Asia"/>
    <s v="China"/>
    <s v="Qingdao Airport"/>
    <x v="9"/>
    <x v="0"/>
    <s v="Transhipment"/>
    <n v="5"/>
    <n v="9"/>
    <n v="78.14"/>
  </r>
  <r>
    <s v="Import"/>
    <s v="East Asia"/>
    <s v="China"/>
    <s v="QINZHOU"/>
    <x v="3"/>
    <x v="0"/>
    <s v="Transhipment"/>
    <n v="5"/>
    <n v="5"/>
    <n v="126.794"/>
  </r>
  <r>
    <s v="Import"/>
    <s v="East Asia"/>
    <s v="China"/>
    <s v="QINZHOU"/>
    <x v="55"/>
    <x v="0"/>
    <s v="Direct"/>
    <n v="3"/>
    <n v="6"/>
    <n v="77.42"/>
  </r>
  <r>
    <s v="Import"/>
    <s v="East Asia"/>
    <s v="China"/>
    <s v="QINZHOU"/>
    <x v="2"/>
    <x v="0"/>
    <s v="Direct"/>
    <n v="3"/>
    <n v="5"/>
    <n v="35.532800000000002"/>
  </r>
  <r>
    <s v="Import"/>
    <s v="East Asia"/>
    <s v="China"/>
    <s v="QINZHOU"/>
    <x v="4"/>
    <x v="0"/>
    <s v="Direct"/>
    <n v="22"/>
    <n v="22"/>
    <n v="399.51400000000001"/>
  </r>
  <r>
    <s v="Import"/>
    <s v="East Asia"/>
    <s v="China"/>
    <s v="Sanbu"/>
    <x v="29"/>
    <x v="0"/>
    <s v="Direct"/>
    <n v="1"/>
    <n v="1"/>
    <n v="24"/>
  </r>
  <r>
    <s v="Import"/>
    <s v="East Asia"/>
    <s v="China"/>
    <s v="Sanrong"/>
    <x v="27"/>
    <x v="0"/>
    <s v="Direct"/>
    <n v="1"/>
    <n v="1"/>
    <n v="25.73"/>
  </r>
  <r>
    <s v="Import"/>
    <s v="East Asia"/>
    <s v="China"/>
    <s v="Sanshan"/>
    <x v="17"/>
    <x v="0"/>
    <s v="Direct"/>
    <n v="1"/>
    <n v="2"/>
    <n v="17.12"/>
  </r>
  <r>
    <s v="Import"/>
    <s v="East Asia"/>
    <s v="China"/>
    <s v="Sanshan"/>
    <x v="0"/>
    <x v="0"/>
    <s v="Direct"/>
    <n v="3"/>
    <n v="6"/>
    <n v="46.07"/>
  </r>
  <r>
    <s v="Import"/>
    <s v="East Asia"/>
    <s v="China"/>
    <s v="Sanshui"/>
    <x v="16"/>
    <x v="0"/>
    <s v="Direct"/>
    <n v="1"/>
    <n v="2"/>
    <n v="5.6790000000000003"/>
  </r>
  <r>
    <s v="Import"/>
    <s v="East Asia"/>
    <s v="China"/>
    <s v="Sanshui"/>
    <x v="34"/>
    <x v="0"/>
    <s v="Direct"/>
    <n v="4"/>
    <n v="7"/>
    <n v="34.43"/>
  </r>
  <r>
    <s v="Import"/>
    <s v="East Asia"/>
    <s v="China"/>
    <s v="Shanghai"/>
    <x v="86"/>
    <x v="0"/>
    <s v="Direct"/>
    <n v="1"/>
    <n v="1"/>
    <n v="13.121"/>
  </r>
  <r>
    <s v="Import"/>
    <s v="East Asia"/>
    <s v="China"/>
    <s v="Shanghai"/>
    <x v="54"/>
    <x v="0"/>
    <s v="Transhipment"/>
    <n v="3"/>
    <n v="5"/>
    <n v="36.7303"/>
  </r>
  <r>
    <s v="Import"/>
    <s v="East Asia"/>
    <s v="China"/>
    <s v="Shanghai"/>
    <x v="29"/>
    <x v="0"/>
    <s v="Direct"/>
    <n v="119"/>
    <n v="140"/>
    <n v="2621.7919999999999"/>
  </r>
  <r>
    <s v="Import"/>
    <s v="East Asia"/>
    <s v="China"/>
    <s v="Shanghai"/>
    <x v="29"/>
    <x v="0"/>
    <s v="Transhipment"/>
    <n v="1"/>
    <n v="1"/>
    <n v="25.8325"/>
  </r>
  <r>
    <s v="Import"/>
    <s v="East Asia"/>
    <s v="China"/>
    <s v="Shanghai"/>
    <x v="3"/>
    <x v="0"/>
    <s v="Transhipment"/>
    <n v="7"/>
    <n v="8"/>
    <n v="126.07599999999999"/>
  </r>
  <r>
    <s v="Import"/>
    <s v="East Asia"/>
    <s v="China"/>
    <s v="Shanghai"/>
    <x v="55"/>
    <x v="0"/>
    <s v="Direct"/>
    <n v="97"/>
    <n v="138"/>
    <n v="1484.4991"/>
  </r>
  <r>
    <s v="Import"/>
    <s v="East Asia"/>
    <s v="China"/>
    <s v="Shanghai"/>
    <x v="56"/>
    <x v="0"/>
    <s v="Direct"/>
    <n v="7"/>
    <n v="7"/>
    <n v="56.997"/>
  </r>
  <r>
    <s v="Import"/>
    <s v="East Asia"/>
    <s v="China"/>
    <s v="Shanghai"/>
    <x v="57"/>
    <x v="0"/>
    <s v="Direct"/>
    <n v="27"/>
    <n v="31"/>
    <n v="548.32119999999998"/>
  </r>
  <r>
    <s v="Import"/>
    <s v="East Asia"/>
    <s v="China"/>
    <s v="Shanghai"/>
    <x v="58"/>
    <x v="0"/>
    <s v="Direct"/>
    <n v="10"/>
    <n v="17"/>
    <n v="131.49610000000001"/>
  </r>
  <r>
    <s v="Import"/>
    <s v="East Asia"/>
    <s v="China"/>
    <s v="Shanghai"/>
    <x v="2"/>
    <x v="0"/>
    <s v="Direct"/>
    <n v="639"/>
    <n v="1039"/>
    <n v="8368.2579999999998"/>
  </r>
  <r>
    <s v="Import"/>
    <s v="East Asia"/>
    <s v="China"/>
    <s v="Shanghai"/>
    <x v="17"/>
    <x v="1"/>
    <s v="Direct"/>
    <n v="722"/>
    <n v="0"/>
    <n v="1996.7629999999999"/>
  </r>
  <r>
    <s v="Import"/>
    <s v="East Asia"/>
    <s v="China"/>
    <s v="Shanghai"/>
    <x v="17"/>
    <x v="0"/>
    <s v="Transhipment"/>
    <n v="15"/>
    <n v="22"/>
    <n v="212.4307"/>
  </r>
  <r>
    <s v="Import"/>
    <s v="East Asia"/>
    <s v="China"/>
    <s v="Shanghai"/>
    <x v="44"/>
    <x v="0"/>
    <s v="Direct"/>
    <n v="1"/>
    <n v="1"/>
    <n v="23.3"/>
  </r>
  <r>
    <s v="Import"/>
    <s v="East Asia"/>
    <s v="China"/>
    <s v="Shanghai"/>
    <x v="18"/>
    <x v="0"/>
    <s v="Transhipment"/>
    <n v="1"/>
    <n v="1"/>
    <n v="2.1741999999999999"/>
  </r>
  <r>
    <s v="Import"/>
    <s v="East Asia"/>
    <s v="China"/>
    <s v="Shanghai"/>
    <x v="42"/>
    <x v="0"/>
    <s v="Transhipment"/>
    <n v="1"/>
    <n v="1"/>
    <n v="3.7010000000000001"/>
  </r>
  <r>
    <s v="Import"/>
    <s v="East Asia"/>
    <s v="China"/>
    <s v="Shanghai"/>
    <x v="38"/>
    <x v="0"/>
    <s v="Transhipment"/>
    <n v="2"/>
    <n v="3"/>
    <n v="50.626199999999997"/>
  </r>
  <r>
    <s v="Import"/>
    <s v="East Asia"/>
    <s v="China"/>
    <s v="Shanghai"/>
    <x v="12"/>
    <x v="0"/>
    <s v="Transhipment"/>
    <n v="1"/>
    <n v="2"/>
    <n v="4.2194000000000003"/>
  </r>
  <r>
    <s v="Import"/>
    <s v="East Asia"/>
    <s v="China"/>
    <s v="Shanghai"/>
    <x v="62"/>
    <x v="0"/>
    <s v="Direct"/>
    <n v="16"/>
    <n v="23"/>
    <n v="186.47290000000001"/>
  </r>
  <r>
    <s v="Import"/>
    <s v="East Asia"/>
    <s v="China"/>
    <s v="Shanghai"/>
    <x v="15"/>
    <x v="0"/>
    <s v="Direct"/>
    <n v="1"/>
    <n v="2"/>
    <n v="19.570599999999999"/>
  </r>
  <r>
    <s v="Import"/>
    <s v="East Asia"/>
    <s v="China"/>
    <s v="Shanghai"/>
    <x v="9"/>
    <x v="0"/>
    <s v="Transhipment"/>
    <n v="1"/>
    <n v="2"/>
    <n v="10.696"/>
  </r>
  <r>
    <s v="Import"/>
    <s v="East Asia"/>
    <s v="China"/>
    <s v="Shanghai"/>
    <x v="34"/>
    <x v="0"/>
    <s v="Direct"/>
    <n v="373"/>
    <n v="721"/>
    <n v="5201.0636000000004"/>
  </r>
  <r>
    <s v="Import"/>
    <s v="East Asia"/>
    <s v="China"/>
    <s v="Shanghai"/>
    <x v="11"/>
    <x v="0"/>
    <s v="Direct"/>
    <n v="150"/>
    <n v="266"/>
    <n v="1408.5351000000001"/>
  </r>
  <r>
    <s v="Import"/>
    <s v="East Asia"/>
    <s v="China"/>
    <s v="Shantou"/>
    <x v="17"/>
    <x v="0"/>
    <s v="Direct"/>
    <n v="1"/>
    <n v="2"/>
    <n v="19.829999999999998"/>
  </r>
  <r>
    <s v="Import"/>
    <s v="East Asia"/>
    <s v="China"/>
    <s v="Shantou"/>
    <x v="18"/>
    <x v="0"/>
    <s v="Direct"/>
    <n v="1"/>
    <n v="1"/>
    <n v="14.27"/>
  </r>
  <r>
    <s v="Import"/>
    <s v="East Asia"/>
    <s v="China"/>
    <s v="Shantou"/>
    <x v="0"/>
    <x v="0"/>
    <s v="Direct"/>
    <n v="7"/>
    <n v="7"/>
    <n v="116.145"/>
  </r>
  <r>
    <s v="Import"/>
    <s v="East Asia"/>
    <s v="China"/>
    <s v="Shekou"/>
    <x v="54"/>
    <x v="0"/>
    <s v="Direct"/>
    <n v="24"/>
    <n v="39"/>
    <n v="149.2449"/>
  </r>
  <r>
    <s v="Import"/>
    <s v="East Asia"/>
    <s v="China"/>
    <s v="Shekou"/>
    <x v="24"/>
    <x v="0"/>
    <s v="Direct"/>
    <n v="8"/>
    <n v="11"/>
    <n v="26"/>
  </r>
  <r>
    <s v="Import"/>
    <s v="East Asia"/>
    <s v="China"/>
    <s v="Shekou"/>
    <x v="57"/>
    <x v="0"/>
    <s v="Direct"/>
    <n v="21"/>
    <n v="30"/>
    <n v="305.59500000000003"/>
  </r>
  <r>
    <s v="Import"/>
    <s v="East Asia"/>
    <s v="China"/>
    <s v="Shekou"/>
    <x v="58"/>
    <x v="0"/>
    <s v="Direct"/>
    <n v="3"/>
    <n v="5"/>
    <n v="42.330199999999998"/>
  </r>
  <r>
    <s v="Import"/>
    <s v="East Asia"/>
    <s v="China"/>
    <s v="Shekou"/>
    <x v="16"/>
    <x v="0"/>
    <s v="Direct"/>
    <n v="175"/>
    <n v="315"/>
    <n v="1220.6651999999999"/>
  </r>
  <r>
    <s v="Import"/>
    <s v="East Asia"/>
    <s v="China"/>
    <s v="Shekou"/>
    <x v="17"/>
    <x v="0"/>
    <s v="Direct"/>
    <n v="235"/>
    <n v="396"/>
    <n v="2340.2543999999998"/>
  </r>
  <r>
    <s v="Import"/>
    <s v="East Asia"/>
    <s v="China"/>
    <s v="Shekou"/>
    <x v="42"/>
    <x v="0"/>
    <s v="Direct"/>
    <n v="5"/>
    <n v="8"/>
    <n v="77.421099999999996"/>
  </r>
  <r>
    <s v="Import"/>
    <s v="East Asia"/>
    <s v="China"/>
    <s v="Shekou"/>
    <x v="37"/>
    <x v="0"/>
    <s v="Direct"/>
    <n v="2"/>
    <n v="4"/>
    <n v="18.338000000000001"/>
  </r>
  <r>
    <s v="Import"/>
    <s v="East Asia"/>
    <s v="China"/>
    <s v="Shekou"/>
    <x v="12"/>
    <x v="0"/>
    <s v="Direct"/>
    <n v="55"/>
    <n v="87"/>
    <n v="452.68450000000001"/>
  </r>
  <r>
    <s v="Import"/>
    <s v="East Asia"/>
    <s v="China"/>
    <s v="Shekou"/>
    <x v="83"/>
    <x v="0"/>
    <s v="Direct"/>
    <n v="3"/>
    <n v="6"/>
    <n v="58.216000000000001"/>
  </r>
  <r>
    <s v="Import"/>
    <s v="East Asia"/>
    <s v="China"/>
    <s v="Shekou"/>
    <x v="20"/>
    <x v="0"/>
    <s v="Direct"/>
    <n v="20"/>
    <n v="30"/>
    <n v="195.2758"/>
  </r>
  <r>
    <s v="Import"/>
    <s v="East Asia"/>
    <s v="China"/>
    <s v="Shekou"/>
    <x v="4"/>
    <x v="0"/>
    <s v="Direct"/>
    <n v="48"/>
    <n v="80"/>
    <n v="419.524"/>
  </r>
  <r>
    <s v="Import"/>
    <s v="East Asia"/>
    <s v="China"/>
    <s v="Sihui"/>
    <x v="17"/>
    <x v="0"/>
    <s v="Direct"/>
    <n v="1"/>
    <n v="1"/>
    <n v="14.791399999999999"/>
  </r>
  <r>
    <s v="Import"/>
    <s v="East Asia"/>
    <s v="China"/>
    <s v="TAICHENG"/>
    <x v="12"/>
    <x v="0"/>
    <s v="Direct"/>
    <n v="5"/>
    <n v="5"/>
    <n v="93.3155"/>
  </r>
  <r>
    <s v="Import"/>
    <s v="East Asia"/>
    <s v="China"/>
    <s v="Taizhou"/>
    <x v="16"/>
    <x v="0"/>
    <s v="Direct"/>
    <n v="10"/>
    <n v="20"/>
    <n v="56.642000000000003"/>
  </r>
  <r>
    <s v="Import"/>
    <s v="East Asia"/>
    <s v="China"/>
    <s v="Tianjinxingang"/>
    <x v="41"/>
    <x v="0"/>
    <s v="Direct"/>
    <n v="3"/>
    <n v="3"/>
    <n v="76.459999999999994"/>
  </r>
  <r>
    <s v="Import"/>
    <s v="East Asia"/>
    <s v="China"/>
    <s v="Tianjinxingang"/>
    <x v="86"/>
    <x v="0"/>
    <s v="Direct"/>
    <n v="1"/>
    <n v="1"/>
    <n v="12.4"/>
  </r>
  <r>
    <s v="Import"/>
    <s v="East Asia"/>
    <s v="China"/>
    <s v="Tianjinxingang"/>
    <x v="54"/>
    <x v="0"/>
    <s v="Direct"/>
    <n v="12"/>
    <n v="15"/>
    <n v="99.579099999999997"/>
  </r>
  <r>
    <s v="Import"/>
    <s v="East Asia"/>
    <s v="China"/>
    <s v="Tianjinxingang"/>
    <x v="3"/>
    <x v="0"/>
    <s v="Transhipment"/>
    <n v="9"/>
    <n v="10"/>
    <n v="182.83959999999999"/>
  </r>
  <r>
    <s v="Import"/>
    <s v="East Asia"/>
    <s v="China"/>
    <s v="Tianjinxingang"/>
    <x v="55"/>
    <x v="0"/>
    <s v="Direct"/>
    <n v="10"/>
    <n v="11"/>
    <n v="186.7"/>
  </r>
  <r>
    <s v="Import"/>
    <s v="East Asia"/>
    <s v="China"/>
    <s v="Tianjinxingang"/>
    <x v="24"/>
    <x v="0"/>
    <s v="Direct"/>
    <n v="65"/>
    <n v="130"/>
    <n v="292.5"/>
  </r>
  <r>
    <s v="Import"/>
    <s v="East Asia"/>
    <s v="China"/>
    <s v="Tianjinxingang"/>
    <x v="58"/>
    <x v="0"/>
    <s v="Direct"/>
    <n v="11"/>
    <n v="18"/>
    <n v="136.6354"/>
  </r>
  <r>
    <s v="Import"/>
    <s v="East Asia"/>
    <s v="China"/>
    <s v="Tianjinxingang"/>
    <x v="46"/>
    <x v="0"/>
    <s v="Transhipment"/>
    <n v="4"/>
    <n v="6"/>
    <n v="91.667000000000002"/>
  </r>
  <r>
    <s v="Import"/>
    <s v="East Asia"/>
    <s v="China"/>
    <s v="Tianjinxingang"/>
    <x v="17"/>
    <x v="0"/>
    <s v="Direct"/>
    <n v="471"/>
    <n v="665"/>
    <n v="9926.7016000000003"/>
  </r>
  <r>
    <s v="Import"/>
    <s v="South America"/>
    <s v="Brazil"/>
    <s v="Navegantes"/>
    <x v="55"/>
    <x v="0"/>
    <s v="Direct"/>
    <n v="17"/>
    <n v="34"/>
    <n v="363"/>
  </r>
  <r>
    <s v="Import"/>
    <s v="South America"/>
    <s v="Brazil"/>
    <s v="Navegantes"/>
    <x v="2"/>
    <x v="0"/>
    <s v="Direct"/>
    <n v="10"/>
    <n v="20"/>
    <n v="266.0942"/>
  </r>
  <r>
    <s v="Import"/>
    <s v="South America"/>
    <s v="Brazil"/>
    <s v="Rio De Janeiro"/>
    <x v="29"/>
    <x v="0"/>
    <s v="Direct"/>
    <n v="1"/>
    <n v="1"/>
    <n v="25.623100000000001"/>
  </r>
  <r>
    <s v="Import"/>
    <s v="South America"/>
    <s v="Brazil"/>
    <s v="Rio De Janeiro"/>
    <x v="9"/>
    <x v="0"/>
    <s v="Direct"/>
    <n v="1"/>
    <n v="2"/>
    <n v="16.765999999999998"/>
  </r>
  <r>
    <s v="Import"/>
    <s v="South America"/>
    <s v="Brazil"/>
    <s v="Rio Grande"/>
    <x v="13"/>
    <x v="0"/>
    <s v="Direct"/>
    <n v="1"/>
    <n v="1"/>
    <n v="7.8559999999999999"/>
  </r>
  <r>
    <s v="Import"/>
    <s v="South America"/>
    <s v="Brazil"/>
    <s v="Rio Grande"/>
    <x v="38"/>
    <x v="0"/>
    <s v="Direct"/>
    <n v="1"/>
    <n v="1"/>
    <n v="8.6310000000000002"/>
  </r>
  <r>
    <s v="Import"/>
    <s v="South America"/>
    <s v="Brazil"/>
    <s v="Santos"/>
    <x v="2"/>
    <x v="0"/>
    <s v="Direct"/>
    <n v="2"/>
    <n v="4"/>
    <n v="36.567500000000003"/>
  </r>
  <r>
    <s v="Import"/>
    <s v="South America"/>
    <s v="Brazil"/>
    <s v="Santos"/>
    <x v="4"/>
    <x v="0"/>
    <s v="Direct"/>
    <n v="2"/>
    <n v="3"/>
    <n v="22.399000000000001"/>
  </r>
  <r>
    <s v="Import"/>
    <s v="South America"/>
    <s v="Chile"/>
    <s v="Coronel"/>
    <x v="56"/>
    <x v="0"/>
    <s v="Direct"/>
    <n v="1"/>
    <n v="2"/>
    <n v="16.02"/>
  </r>
  <r>
    <s v="Import"/>
    <s v="South America"/>
    <s v="Chile"/>
    <s v="Iquique"/>
    <x v="8"/>
    <x v="1"/>
    <s v="Direct"/>
    <n v="1"/>
    <n v="0"/>
    <n v="43"/>
  </r>
  <r>
    <s v="Import"/>
    <s v="South America"/>
    <s v="Chile"/>
    <s v="San Antonio"/>
    <x v="17"/>
    <x v="0"/>
    <s v="Direct"/>
    <n v="7"/>
    <n v="13"/>
    <n v="168.48"/>
  </r>
  <r>
    <s v="Import"/>
    <s v="South America"/>
    <s v="Chile"/>
    <s v="San Antonio"/>
    <x v="39"/>
    <x v="0"/>
    <s v="Direct"/>
    <n v="1"/>
    <n v="1"/>
    <n v="16.5"/>
  </r>
  <r>
    <s v="Import"/>
    <s v="South America"/>
    <s v="Colombia"/>
    <s v="Buenaventura"/>
    <x v="12"/>
    <x v="0"/>
    <s v="Direct"/>
    <n v="1"/>
    <n v="1"/>
    <n v="3.42"/>
  </r>
  <r>
    <s v="Import"/>
    <s v="South America"/>
    <s v="Peru"/>
    <s v="Paita "/>
    <x v="56"/>
    <x v="0"/>
    <s v="Direct"/>
    <n v="3"/>
    <n v="4"/>
    <n v="42.47"/>
  </r>
  <r>
    <s v="Import"/>
    <s v="South Pacific"/>
    <s v="Fiji"/>
    <s v="Suva"/>
    <x v="54"/>
    <x v="0"/>
    <s v="Direct"/>
    <n v="1"/>
    <n v="1"/>
    <n v="1.9259999999999999"/>
  </r>
  <r>
    <s v="Import"/>
    <s v="South Pacific"/>
    <s v="Papua New Guinea"/>
    <s v="Madang"/>
    <x v="12"/>
    <x v="0"/>
    <s v="Direct"/>
    <n v="1"/>
    <n v="2"/>
    <n v="6.47"/>
  </r>
  <r>
    <s v="Import"/>
    <s v="South-East Asia"/>
    <s v="Cambodia"/>
    <s v="Kompong Som"/>
    <x v="54"/>
    <x v="0"/>
    <s v="Direct"/>
    <n v="1"/>
    <n v="2"/>
    <n v="3.1960999999999999"/>
  </r>
  <r>
    <s v="Import"/>
    <s v="South-East Asia"/>
    <s v="Cambodia"/>
    <s v="Kompong Som"/>
    <x v="88"/>
    <x v="0"/>
    <s v="Direct"/>
    <n v="6"/>
    <n v="6"/>
    <n v="136.9375"/>
  </r>
  <r>
    <s v="Import"/>
    <s v="South-East Asia"/>
    <s v="Indonesia"/>
    <s v="Belawan"/>
    <x v="3"/>
    <x v="0"/>
    <s v="Direct"/>
    <n v="2"/>
    <n v="3"/>
    <n v="47.436"/>
  </r>
  <r>
    <s v="Import"/>
    <s v="South-East Asia"/>
    <s v="Indonesia"/>
    <s v="Belawan"/>
    <x v="17"/>
    <x v="0"/>
    <s v="Direct"/>
    <n v="82"/>
    <n v="91"/>
    <n v="1813.0862"/>
  </r>
  <r>
    <s v="Import"/>
    <s v="South-East Asia"/>
    <s v="Indonesia"/>
    <s v="Belawan"/>
    <x v="18"/>
    <x v="0"/>
    <s v="Direct"/>
    <n v="1"/>
    <n v="1"/>
    <n v="1.9555"/>
  </r>
  <r>
    <s v="Import"/>
    <s v="South-East Asia"/>
    <s v="Indonesia"/>
    <s v="Belawan"/>
    <x v="42"/>
    <x v="0"/>
    <s v="Direct"/>
    <n v="3"/>
    <n v="6"/>
    <n v="43.2746"/>
  </r>
  <r>
    <s v="Import"/>
    <s v="South-East Asia"/>
    <s v="Indonesia"/>
    <s v="Belawan"/>
    <x v="12"/>
    <x v="0"/>
    <s v="Direct"/>
    <n v="1"/>
    <n v="1"/>
    <n v="2.96"/>
  </r>
  <r>
    <s v="Import"/>
    <s v="South-East Asia"/>
    <s v="Indonesia"/>
    <s v="Belawan"/>
    <x v="0"/>
    <x v="0"/>
    <s v="Direct"/>
    <n v="1"/>
    <n v="1"/>
    <n v="21.32"/>
  </r>
  <r>
    <s v="Import"/>
    <s v="South-East Asia"/>
    <s v="Indonesia"/>
    <s v="Belawan"/>
    <x v="9"/>
    <x v="0"/>
    <s v="Direct"/>
    <n v="1"/>
    <n v="1"/>
    <n v="23.57"/>
  </r>
  <r>
    <s v="Import"/>
    <s v="South-East Asia"/>
    <s v="Indonesia"/>
    <s v="Bontang, KL"/>
    <x v="47"/>
    <x v="2"/>
    <s v="Direct"/>
    <n v="1"/>
    <n v="0"/>
    <n v="10608.14"/>
  </r>
  <r>
    <s v="Import"/>
    <s v="South-East Asia"/>
    <s v="Indonesia"/>
    <s v="Jakarta"/>
    <x v="54"/>
    <x v="0"/>
    <s v="Direct"/>
    <n v="40"/>
    <n v="65"/>
    <n v="177.59549999999999"/>
  </r>
  <r>
    <s v="Import"/>
    <s v="South-East Asia"/>
    <s v="Indonesia"/>
    <s v="Jakarta"/>
    <x v="35"/>
    <x v="0"/>
    <s v="Direct"/>
    <n v="95"/>
    <n v="123"/>
    <n v="1869.2612999999999"/>
  </r>
  <r>
    <s v="Import"/>
    <s v="South-East Asia"/>
    <s v="Indonesia"/>
    <s v="Jakarta"/>
    <x v="29"/>
    <x v="0"/>
    <s v="Direct"/>
    <n v="8"/>
    <n v="8"/>
    <n v="193.297"/>
  </r>
  <r>
    <s v="Import"/>
    <s v="South-East Asia"/>
    <s v="Indonesia"/>
    <s v="Jakarta"/>
    <x v="3"/>
    <x v="0"/>
    <s v="Direct"/>
    <n v="111"/>
    <n v="127"/>
    <n v="2533.7516999999998"/>
  </r>
  <r>
    <s v="Import"/>
    <s v="South-East Asia"/>
    <s v="Singapore"/>
    <s v="Singapore"/>
    <x v="39"/>
    <x v="0"/>
    <s v="Direct"/>
    <n v="4"/>
    <n v="6"/>
    <n v="69.861199999999997"/>
  </r>
  <r>
    <s v="Import"/>
    <s v="South-East Asia"/>
    <s v="Thailand"/>
    <s v="Bangkok"/>
    <x v="29"/>
    <x v="0"/>
    <s v="Direct"/>
    <n v="4"/>
    <n v="4"/>
    <n v="89.196299999999994"/>
  </r>
  <r>
    <s v="Import"/>
    <s v="South-East Asia"/>
    <s v="Thailand"/>
    <s v="Bangkok"/>
    <x v="3"/>
    <x v="0"/>
    <s v="Direct"/>
    <n v="15"/>
    <n v="18"/>
    <n v="351.54360000000003"/>
  </r>
  <r>
    <s v="Import"/>
    <s v="South-East Asia"/>
    <s v="Thailand"/>
    <s v="Bangkok"/>
    <x v="27"/>
    <x v="0"/>
    <s v="Direct"/>
    <n v="107"/>
    <n v="107"/>
    <n v="2464.3578000000002"/>
  </r>
  <r>
    <s v="Import"/>
    <s v="South-East Asia"/>
    <s v="Thailand"/>
    <s v="Bangkok"/>
    <x v="43"/>
    <x v="0"/>
    <s v="Direct"/>
    <n v="22"/>
    <n v="27"/>
    <n v="379.43959999999998"/>
  </r>
  <r>
    <s v="Import"/>
    <s v="South-East Asia"/>
    <s v="Thailand"/>
    <s v="Bangkok"/>
    <x v="56"/>
    <x v="0"/>
    <s v="Direct"/>
    <n v="35"/>
    <n v="35"/>
    <n v="706.31079999999997"/>
  </r>
  <r>
    <s v="Import"/>
    <s v="South-East Asia"/>
    <s v="Thailand"/>
    <s v="Bangkok"/>
    <x v="46"/>
    <x v="0"/>
    <s v="Direct"/>
    <n v="52"/>
    <n v="52"/>
    <n v="1279.6379999999999"/>
  </r>
  <r>
    <s v="Import"/>
    <s v="South-East Asia"/>
    <s v="Thailand"/>
    <s v="Bangkok"/>
    <x v="31"/>
    <x v="0"/>
    <s v="Direct"/>
    <n v="6"/>
    <n v="7"/>
    <n v="103.667"/>
  </r>
  <r>
    <s v="Import"/>
    <s v="South-East Asia"/>
    <s v="Thailand"/>
    <s v="Bangkok"/>
    <x v="60"/>
    <x v="0"/>
    <s v="Direct"/>
    <n v="2"/>
    <n v="2"/>
    <n v="18.087"/>
  </r>
  <r>
    <s v="Import"/>
    <s v="South-East Asia"/>
    <s v="Thailand"/>
    <s v="Bangkok"/>
    <x v="0"/>
    <x v="0"/>
    <s v="Transhipment"/>
    <n v="1"/>
    <n v="1"/>
    <n v="17.270700000000001"/>
  </r>
  <r>
    <s v="Import"/>
    <s v="South-East Asia"/>
    <s v="Thailand"/>
    <s v="Bangkok"/>
    <x v="11"/>
    <x v="0"/>
    <s v="Direct"/>
    <n v="5"/>
    <n v="5"/>
    <n v="10.5641"/>
  </r>
  <r>
    <s v="Import"/>
    <s v="South-East Asia"/>
    <s v="Thailand"/>
    <s v="Bangkok"/>
    <x v="8"/>
    <x v="0"/>
    <s v="Direct"/>
    <n v="2"/>
    <n v="4"/>
    <n v="5.0149999999999997"/>
  </r>
  <r>
    <s v="Import"/>
    <s v="South-East Asia"/>
    <s v="Thailand"/>
    <s v="Bangkok Modern Terminals"/>
    <x v="56"/>
    <x v="0"/>
    <s v="Direct"/>
    <n v="1"/>
    <n v="1"/>
    <n v="21.6"/>
  </r>
  <r>
    <s v="Import"/>
    <s v="South-East Asia"/>
    <s v="Thailand"/>
    <s v="Laem Chabang"/>
    <x v="35"/>
    <x v="0"/>
    <s v="Direct"/>
    <n v="835"/>
    <n v="867"/>
    <n v="16025.1533"/>
  </r>
  <r>
    <s v="Import"/>
    <s v="South-East Asia"/>
    <s v="Thailand"/>
    <s v="Laem Chabang"/>
    <x v="29"/>
    <x v="0"/>
    <s v="Direct"/>
    <n v="2"/>
    <n v="2"/>
    <n v="34.39"/>
  </r>
  <r>
    <s v="Import"/>
    <s v="South-East Asia"/>
    <s v="Thailand"/>
    <s v="Laem Chabang"/>
    <x v="27"/>
    <x v="0"/>
    <s v="Direct"/>
    <n v="7"/>
    <n v="14"/>
    <n v="103.09780000000001"/>
  </r>
  <r>
    <s v="Import"/>
    <s v="South-East Asia"/>
    <s v="Thailand"/>
    <s v="Laem Chabang"/>
    <x v="43"/>
    <x v="0"/>
    <s v="Direct"/>
    <n v="16"/>
    <n v="21"/>
    <n v="231.84100000000001"/>
  </r>
  <r>
    <s v="Import"/>
    <s v="South-East Asia"/>
    <s v="Thailand"/>
    <s v="Laem Chabang"/>
    <x v="56"/>
    <x v="0"/>
    <s v="Direct"/>
    <n v="5"/>
    <n v="6"/>
    <n v="107.87730000000001"/>
  </r>
  <r>
    <s v="Import"/>
    <s v="South-East Asia"/>
    <s v="Thailand"/>
    <s v="Laem Chabang"/>
    <x v="46"/>
    <x v="1"/>
    <s v="Direct"/>
    <n v="1008"/>
    <n v="0"/>
    <n v="1153.1379999999999"/>
  </r>
  <r>
    <s v="Import"/>
    <s v="South-East Asia"/>
    <s v="Thailand"/>
    <s v="Laem Chabang"/>
    <x v="46"/>
    <x v="0"/>
    <s v="Direct"/>
    <n v="120"/>
    <n v="131"/>
    <n v="2907.8085999999998"/>
  </r>
  <r>
    <s v="Import"/>
    <s v="South-East Asia"/>
    <s v="Thailand"/>
    <s v="Laem Chabang"/>
    <x v="60"/>
    <x v="0"/>
    <s v="Direct"/>
    <n v="14"/>
    <n v="15"/>
    <n v="240.65479999999999"/>
  </r>
  <r>
    <s v="Import"/>
    <s v="South-East Asia"/>
    <s v="Thailand"/>
    <s v="Laem Chabang"/>
    <x v="11"/>
    <x v="0"/>
    <s v="Direct"/>
    <n v="3"/>
    <n v="4"/>
    <n v="6.7572000000000001"/>
  </r>
  <r>
    <s v="Import"/>
    <s v="South-East Asia"/>
    <s v="Thailand"/>
    <s v="Laem Chabang"/>
    <x v="8"/>
    <x v="0"/>
    <s v="Direct"/>
    <n v="5"/>
    <n v="7"/>
    <n v="49.58"/>
  </r>
  <r>
    <s v="Import"/>
    <s v="South-East Asia"/>
    <s v="Thailand"/>
    <s v="Lat Krabang"/>
    <x v="2"/>
    <x v="0"/>
    <s v="Direct"/>
    <n v="3"/>
    <n v="6"/>
    <n v="10.609"/>
  </r>
  <r>
    <s v="Import"/>
    <s v="South-East Asia"/>
    <s v="Thailand"/>
    <s v="Lat Krabang"/>
    <x v="18"/>
    <x v="0"/>
    <s v="Direct"/>
    <n v="1"/>
    <n v="1"/>
    <n v="2.835"/>
  </r>
  <r>
    <s v="Import"/>
    <s v="South-East Asia"/>
    <s v="Thailand"/>
    <s v="Lat Krabang"/>
    <x v="37"/>
    <x v="0"/>
    <s v="Direct"/>
    <n v="3"/>
    <n v="3"/>
    <n v="43.554400000000001"/>
  </r>
  <r>
    <s v="Import"/>
    <s v="South-East Asia"/>
    <s v="Thailand"/>
    <s v="Lat Krabang"/>
    <x v="0"/>
    <x v="0"/>
    <s v="Direct"/>
    <n v="3"/>
    <n v="3"/>
    <n v="58.142099999999999"/>
  </r>
  <r>
    <s v="Import"/>
    <s v="South-East Asia"/>
    <s v="Thailand"/>
    <s v="Lat Krabang"/>
    <x v="9"/>
    <x v="0"/>
    <s v="Direct"/>
    <n v="1"/>
    <n v="2"/>
    <n v="25.12"/>
  </r>
  <r>
    <s v="Import"/>
    <s v="East Asia"/>
    <s v="China"/>
    <s v="Tianjinxingang"/>
    <x v="18"/>
    <x v="0"/>
    <s v="Direct"/>
    <n v="19"/>
    <n v="29"/>
    <n v="175.33690000000001"/>
  </r>
  <r>
    <s v="Import"/>
    <s v="East Asia"/>
    <s v="China"/>
    <s v="Tianjinxingang"/>
    <x v="62"/>
    <x v="0"/>
    <s v="Transhipment"/>
    <n v="1"/>
    <n v="1"/>
    <n v="19.152000000000001"/>
  </r>
  <r>
    <s v="Import"/>
    <s v="East Asia"/>
    <s v="China"/>
    <s v="Tianjinxingang"/>
    <x v="8"/>
    <x v="1"/>
    <s v="Direct"/>
    <n v="1"/>
    <n v="0"/>
    <n v="11.013"/>
  </r>
  <r>
    <s v="Import"/>
    <s v="East Asia"/>
    <s v="China"/>
    <s v="Wenzhou"/>
    <x v="46"/>
    <x v="0"/>
    <s v="Direct"/>
    <n v="1"/>
    <n v="2"/>
    <n v="26.13"/>
  </r>
  <r>
    <s v="Import"/>
    <s v="East Asia"/>
    <s v="China"/>
    <s v="Wuhan"/>
    <x v="28"/>
    <x v="0"/>
    <s v="Direct"/>
    <n v="1"/>
    <n v="1"/>
    <n v="2.7839999999999998"/>
  </r>
  <r>
    <s v="Import"/>
    <s v="East Asia"/>
    <s v="China"/>
    <s v="Wuhan"/>
    <x v="2"/>
    <x v="0"/>
    <s v="Direct"/>
    <n v="3"/>
    <n v="4"/>
    <n v="37.335999999999999"/>
  </r>
  <r>
    <s v="Import"/>
    <s v="East Asia"/>
    <s v="China"/>
    <s v="Wuhan"/>
    <x v="62"/>
    <x v="0"/>
    <s v="Direct"/>
    <n v="1"/>
    <n v="1"/>
    <n v="8.5"/>
  </r>
  <r>
    <s v="Import"/>
    <s v="East Asia"/>
    <s v="China"/>
    <s v="Wuhu"/>
    <x v="29"/>
    <x v="0"/>
    <s v="Direct"/>
    <n v="3"/>
    <n v="3"/>
    <n v="76.400000000000006"/>
  </r>
  <r>
    <s v="Import"/>
    <s v="East Asia"/>
    <s v="China"/>
    <s v="Wuhu"/>
    <x v="27"/>
    <x v="0"/>
    <s v="Direct"/>
    <n v="1"/>
    <n v="2"/>
    <n v="14.465"/>
  </r>
  <r>
    <s v="Import"/>
    <s v="East Asia"/>
    <s v="China"/>
    <s v="Wuzhou"/>
    <x v="55"/>
    <x v="0"/>
    <s v="Direct"/>
    <n v="6"/>
    <n v="6"/>
    <n v="82.74"/>
  </r>
  <r>
    <s v="Import"/>
    <s v="East Asia"/>
    <s v="China"/>
    <s v="Xiamen"/>
    <x v="35"/>
    <x v="0"/>
    <s v="Direct"/>
    <n v="2"/>
    <n v="4"/>
    <n v="17.562999999999999"/>
  </r>
  <r>
    <s v="Import"/>
    <s v="East Asia"/>
    <s v="China"/>
    <s v="Xiamen"/>
    <x v="22"/>
    <x v="0"/>
    <s v="Direct"/>
    <n v="1"/>
    <n v="1"/>
    <n v="7.6608000000000001"/>
  </r>
  <r>
    <s v="Import"/>
    <s v="East Asia"/>
    <s v="China"/>
    <s v="Xiamen"/>
    <x v="28"/>
    <x v="0"/>
    <s v="Direct"/>
    <n v="106"/>
    <n v="186"/>
    <n v="1022.7534000000001"/>
  </r>
  <r>
    <s v="Import"/>
    <s v="East Asia"/>
    <s v="China"/>
    <s v="Xiamen"/>
    <x v="46"/>
    <x v="0"/>
    <s v="Direct"/>
    <n v="2"/>
    <n v="3"/>
    <n v="47.399000000000001"/>
  </r>
  <r>
    <s v="Import"/>
    <s v="East Asia"/>
    <s v="China"/>
    <s v="Xiamen"/>
    <x v="25"/>
    <x v="0"/>
    <s v="Direct"/>
    <n v="2"/>
    <n v="4"/>
    <n v="45.4"/>
  </r>
  <r>
    <s v="Import"/>
    <s v="East Asia"/>
    <s v="China"/>
    <s v="Xiamen"/>
    <x v="17"/>
    <x v="0"/>
    <s v="Transhipment"/>
    <n v="1"/>
    <n v="1"/>
    <n v="10.8482"/>
  </r>
  <r>
    <s v="Import"/>
    <s v="East Asia"/>
    <s v="China"/>
    <s v="Xiamen"/>
    <x v="62"/>
    <x v="0"/>
    <s v="Direct"/>
    <n v="1"/>
    <n v="2"/>
    <n v="16.232800000000001"/>
  </r>
  <r>
    <s v="Import"/>
    <s v="East Asia"/>
    <s v="China"/>
    <s v="Xiamen"/>
    <x v="9"/>
    <x v="0"/>
    <s v="Transhipment"/>
    <n v="1"/>
    <n v="2"/>
    <n v="8.1590000000000007"/>
  </r>
  <r>
    <s v="Import"/>
    <s v="East Asia"/>
    <s v="China"/>
    <s v="Xinfeng"/>
    <x v="55"/>
    <x v="0"/>
    <s v="Direct"/>
    <n v="1"/>
    <n v="1"/>
    <n v="4.1805000000000003"/>
  </r>
  <r>
    <s v="Import"/>
    <s v="East Asia"/>
    <s v="China"/>
    <s v="Xinfeng"/>
    <x v="17"/>
    <x v="0"/>
    <s v="Direct"/>
    <n v="6"/>
    <n v="7"/>
    <n v="21.558700000000002"/>
  </r>
  <r>
    <s v="Import"/>
    <s v="East Asia"/>
    <s v="China"/>
    <s v="Xinhui"/>
    <x v="62"/>
    <x v="0"/>
    <s v="Direct"/>
    <n v="13"/>
    <n v="15"/>
    <n v="174.30930000000001"/>
  </r>
  <r>
    <s v="Import"/>
    <s v="East Asia"/>
    <s v="China"/>
    <s v="Yangzhou"/>
    <x v="34"/>
    <x v="0"/>
    <s v="Direct"/>
    <n v="1"/>
    <n v="2"/>
    <n v="17.29"/>
  </r>
  <r>
    <s v="Import"/>
    <s v="East Asia"/>
    <s v="China"/>
    <s v="Yantian"/>
    <x v="84"/>
    <x v="0"/>
    <s v="Direct"/>
    <n v="3"/>
    <n v="4"/>
    <n v="25.678899999999999"/>
  </r>
  <r>
    <s v="Import"/>
    <s v="East Asia"/>
    <s v="China"/>
    <s v="Yantian"/>
    <x v="28"/>
    <x v="0"/>
    <s v="Direct"/>
    <n v="255"/>
    <n v="449"/>
    <n v="2364.5005000000001"/>
  </r>
  <r>
    <s v="Import"/>
    <s v="East Asia"/>
    <s v="China"/>
    <s v="Yantian"/>
    <x v="31"/>
    <x v="0"/>
    <s v="Direct"/>
    <n v="2"/>
    <n v="3"/>
    <n v="21.1234"/>
  </r>
  <r>
    <s v="Import"/>
    <s v="East Asia"/>
    <s v="China"/>
    <s v="Yantian"/>
    <x v="38"/>
    <x v="0"/>
    <s v="Direct"/>
    <n v="3"/>
    <n v="3"/>
    <n v="70.692999999999998"/>
  </r>
  <r>
    <s v="Import"/>
    <s v="East Asia"/>
    <s v="China"/>
    <s v="Yantian"/>
    <x v="62"/>
    <x v="0"/>
    <s v="Direct"/>
    <n v="2"/>
    <n v="4"/>
    <n v="10.0749"/>
  </r>
  <r>
    <s v="Import"/>
    <s v="East Asia"/>
    <s v="China"/>
    <s v="Yantian"/>
    <x v="5"/>
    <x v="0"/>
    <s v="Direct"/>
    <n v="0"/>
    <n v="0"/>
    <n v="1.4036999999999999"/>
  </r>
  <r>
    <s v="Import"/>
    <s v="East Asia"/>
    <s v="China"/>
    <s v="Yantian"/>
    <x v="0"/>
    <x v="0"/>
    <s v="Direct"/>
    <n v="73"/>
    <n v="120"/>
    <n v="708.94550000000004"/>
  </r>
  <r>
    <s v="Import"/>
    <s v="East Asia"/>
    <s v="China"/>
    <s v="Yichang"/>
    <x v="3"/>
    <x v="0"/>
    <s v="Direct"/>
    <n v="1"/>
    <n v="1"/>
    <n v="21.672000000000001"/>
  </r>
  <r>
    <s v="Import"/>
    <s v="East Asia"/>
    <s v="China"/>
    <s v="Yueyang"/>
    <x v="3"/>
    <x v="0"/>
    <s v="Direct"/>
    <n v="8"/>
    <n v="8"/>
    <n v="203.28"/>
  </r>
  <r>
    <s v="Import"/>
    <s v="East Asia"/>
    <s v="China"/>
    <s v="Yueyang"/>
    <x v="60"/>
    <x v="0"/>
    <s v="Direct"/>
    <n v="1"/>
    <n v="1"/>
    <n v="3.3635000000000002"/>
  </r>
  <r>
    <s v="Import"/>
    <s v="East Asia"/>
    <s v="China"/>
    <s v="Zhangjiagang"/>
    <x v="3"/>
    <x v="0"/>
    <s v="Direct"/>
    <n v="7"/>
    <n v="7"/>
    <n v="136.38399999999999"/>
  </r>
  <r>
    <s v="Import"/>
    <s v="East Asia"/>
    <s v="China"/>
    <s v="Zhangjiagang"/>
    <x v="2"/>
    <x v="0"/>
    <s v="Direct"/>
    <n v="1"/>
    <n v="1"/>
    <n v="19.899999999999999"/>
  </r>
  <r>
    <s v="Import"/>
    <s v="East Asia"/>
    <s v="China"/>
    <s v="Zhenjiang"/>
    <x v="29"/>
    <x v="0"/>
    <s v="Direct"/>
    <n v="1"/>
    <n v="1"/>
    <n v="19.8"/>
  </r>
  <r>
    <s v="Import"/>
    <s v="East Asia"/>
    <s v="China"/>
    <s v="Zhenjiang"/>
    <x v="3"/>
    <x v="0"/>
    <s v="Direct"/>
    <n v="6"/>
    <n v="6"/>
    <n v="130.328"/>
  </r>
  <r>
    <s v="Import"/>
    <s v="East Asia"/>
    <s v="China"/>
    <s v="Zhongshan"/>
    <x v="27"/>
    <x v="0"/>
    <s v="Direct"/>
    <n v="13"/>
    <n v="20"/>
    <n v="152.107"/>
  </r>
  <r>
    <s v="Import"/>
    <s v="East Asia"/>
    <s v="China"/>
    <s v="Zhongshan"/>
    <x v="82"/>
    <x v="0"/>
    <s v="Direct"/>
    <n v="1"/>
    <n v="2"/>
    <n v="5.819"/>
  </r>
  <r>
    <s v="Import"/>
    <s v="East Asia"/>
    <s v="China"/>
    <s v="Zhongshan"/>
    <x v="2"/>
    <x v="0"/>
    <s v="Direct"/>
    <n v="7"/>
    <n v="12"/>
    <n v="53.240900000000003"/>
  </r>
  <r>
    <s v="Import"/>
    <s v="East Asia"/>
    <s v="China"/>
    <s v="Zhongshan"/>
    <x v="34"/>
    <x v="0"/>
    <s v="Direct"/>
    <n v="5"/>
    <n v="7"/>
    <n v="50.835000000000001"/>
  </r>
  <r>
    <s v="Import"/>
    <s v="East Asia"/>
    <s v="China"/>
    <s v="Zhongshan"/>
    <x v="11"/>
    <x v="0"/>
    <s v="Direct"/>
    <n v="1"/>
    <n v="1"/>
    <n v="3.831"/>
  </r>
  <r>
    <s v="Import"/>
    <s v="East Asia"/>
    <s v="China"/>
    <s v="Zhongshan"/>
    <x v="8"/>
    <x v="0"/>
    <s v="Direct"/>
    <n v="1"/>
    <n v="1"/>
    <n v="3.6989999999999998"/>
  </r>
  <r>
    <s v="Import"/>
    <s v="East Asia"/>
    <s v="China"/>
    <s v="Zhuhai"/>
    <x v="16"/>
    <x v="0"/>
    <s v="Direct"/>
    <n v="2"/>
    <n v="3"/>
    <n v="8.8622999999999994"/>
  </r>
  <r>
    <s v="Import"/>
    <s v="East Asia"/>
    <s v="China"/>
    <s v="Zhuhai"/>
    <x v="17"/>
    <x v="0"/>
    <s v="Direct"/>
    <n v="2"/>
    <n v="2"/>
    <n v="18.329000000000001"/>
  </r>
  <r>
    <s v="Import"/>
    <s v="East Asia"/>
    <s v="China"/>
    <s v="Zhuhai"/>
    <x v="12"/>
    <x v="0"/>
    <s v="Direct"/>
    <n v="1"/>
    <n v="1"/>
    <n v="11.55"/>
  </r>
  <r>
    <s v="Import"/>
    <s v="East Asia"/>
    <s v="China"/>
    <s v="Zhuhai"/>
    <x v="20"/>
    <x v="0"/>
    <s v="Direct"/>
    <n v="1"/>
    <n v="2"/>
    <n v="15.132"/>
  </r>
  <r>
    <s v="Import"/>
    <s v="East Asia"/>
    <s v="Hong Kong"/>
    <s v="Hong Kong"/>
    <x v="29"/>
    <x v="0"/>
    <s v="Direct"/>
    <n v="4"/>
    <n v="8"/>
    <n v="40.607900000000001"/>
  </r>
  <r>
    <s v="Import"/>
    <s v="East Asia"/>
    <s v="Hong Kong"/>
    <s v="Hong Kong"/>
    <x v="3"/>
    <x v="0"/>
    <s v="Direct"/>
    <n v="3"/>
    <n v="4"/>
    <n v="41.584899999999998"/>
  </r>
  <r>
    <s v="Import"/>
    <s v="East Asia"/>
    <s v="Hong Kong"/>
    <s v="Hong Kong"/>
    <x v="27"/>
    <x v="0"/>
    <s v="Direct"/>
    <n v="4"/>
    <n v="5"/>
    <n v="30.0914"/>
  </r>
  <r>
    <s v="Import"/>
    <s v="East Asia"/>
    <s v="Hong Kong"/>
    <s v="Hong Kong"/>
    <x v="34"/>
    <x v="0"/>
    <s v="Direct"/>
    <n v="5"/>
    <n v="8"/>
    <n v="34.543999999999997"/>
  </r>
  <r>
    <s v="Import"/>
    <s v="East Asia"/>
    <s v="Hong Kong"/>
    <s v="Hong Kong"/>
    <x v="11"/>
    <x v="0"/>
    <s v="Direct"/>
    <n v="12"/>
    <n v="17"/>
    <n v="89.970200000000006"/>
  </r>
  <r>
    <s v="Import"/>
    <s v="East Asia"/>
    <s v="Hong Kong"/>
    <s v="Hong Kong"/>
    <x v="8"/>
    <x v="0"/>
    <s v="Direct"/>
    <n v="1"/>
    <n v="1"/>
    <n v="1.5"/>
  </r>
  <r>
    <s v="Import"/>
    <s v="East Asia"/>
    <s v="Korea, Republic of"/>
    <s v="Busan"/>
    <x v="29"/>
    <x v="0"/>
    <s v="Direct"/>
    <n v="5"/>
    <n v="5"/>
    <n v="97.688000000000002"/>
  </r>
  <r>
    <s v="Import"/>
    <s v="East Asia"/>
    <s v="Korea, Republic of"/>
    <s v="Busan"/>
    <x v="3"/>
    <x v="0"/>
    <s v="Direct"/>
    <n v="88"/>
    <n v="88"/>
    <n v="1666.9945"/>
  </r>
  <r>
    <s v="Import"/>
    <s v="East Asia"/>
    <s v="Korea, Republic of"/>
    <s v="Busan"/>
    <x v="3"/>
    <x v="0"/>
    <s v="Transhipment"/>
    <n v="2"/>
    <n v="2"/>
    <n v="46.912999999999997"/>
  </r>
  <r>
    <s v="Import"/>
    <s v="East Asia"/>
    <s v="Korea, Republic of"/>
    <s v="Busan"/>
    <x v="27"/>
    <x v="0"/>
    <s v="Direct"/>
    <n v="3"/>
    <n v="5"/>
    <n v="41.262999999999998"/>
  </r>
  <r>
    <s v="Import"/>
    <s v="East Asia"/>
    <s v="Korea, Republic of"/>
    <s v="Busan"/>
    <x v="61"/>
    <x v="0"/>
    <s v="Direct"/>
    <n v="1"/>
    <n v="1"/>
    <n v="14.201000000000001"/>
  </r>
  <r>
    <s v="Import"/>
    <s v="East Asia"/>
    <s v="Korea, Republic of"/>
    <s v="Busan"/>
    <x v="82"/>
    <x v="0"/>
    <s v="Direct"/>
    <n v="1"/>
    <n v="1"/>
    <n v="4.0830000000000002"/>
  </r>
  <r>
    <s v="Import"/>
    <s v="East Asia"/>
    <s v="Korea, Republic of"/>
    <s v="Busan"/>
    <x v="56"/>
    <x v="0"/>
    <s v="Direct"/>
    <n v="4"/>
    <n v="5"/>
    <n v="46.411000000000001"/>
  </r>
  <r>
    <s v="Import"/>
    <s v="East Asia"/>
    <s v="Korea, Republic of"/>
    <s v="Busan"/>
    <x v="46"/>
    <x v="1"/>
    <s v="Direct"/>
    <n v="1328"/>
    <n v="0"/>
    <n v="3355.8339999999998"/>
  </r>
  <r>
    <s v="Import"/>
    <s v="East Asia"/>
    <s v="Korea, Republic of"/>
    <s v="Busan"/>
    <x v="60"/>
    <x v="0"/>
    <s v="Direct"/>
    <n v="108"/>
    <n v="141"/>
    <n v="2099.5050999999999"/>
  </r>
  <r>
    <s v="Import"/>
    <s v="East Asia"/>
    <s v="Korea, Republic of"/>
    <s v="Busan"/>
    <x v="8"/>
    <x v="0"/>
    <s v="Direct"/>
    <n v="2"/>
    <n v="2"/>
    <n v="5.9219999999999997"/>
  </r>
  <r>
    <s v="Import"/>
    <s v="East Asia"/>
    <s v="Korea, Republic of"/>
    <s v="Masan"/>
    <x v="92"/>
    <x v="1"/>
    <s v="Direct"/>
    <n v="61"/>
    <n v="0"/>
    <n v="96.387"/>
  </r>
  <r>
    <s v="Import"/>
    <s v="South-East Asia"/>
    <s v="Thailand"/>
    <s v="Songkhla"/>
    <x v="43"/>
    <x v="0"/>
    <s v="Direct"/>
    <n v="7"/>
    <n v="8"/>
    <n v="129.07380000000001"/>
  </r>
  <r>
    <s v="Import"/>
    <s v="South-East Asia"/>
    <s v="Thailand"/>
    <s v="Songkhla"/>
    <x v="62"/>
    <x v="0"/>
    <s v="Direct"/>
    <n v="1"/>
    <n v="1"/>
    <n v="21.687100000000001"/>
  </r>
  <r>
    <s v="Import"/>
    <s v="South-East Asia"/>
    <s v="Thailand"/>
    <s v="Thailand - other"/>
    <x v="9"/>
    <x v="0"/>
    <s v="Direct"/>
    <n v="1"/>
    <n v="1"/>
    <n v="5.16"/>
  </r>
  <r>
    <s v="Import"/>
    <s v="South-East Asia"/>
    <s v="Vietnam"/>
    <s v="Cai Mep"/>
    <x v="22"/>
    <x v="0"/>
    <s v="Direct"/>
    <n v="3"/>
    <n v="5"/>
    <n v="46.204000000000001"/>
  </r>
  <r>
    <s v="Import"/>
    <s v="South-East Asia"/>
    <s v="Vietnam"/>
    <s v="Cat Lai"/>
    <x v="84"/>
    <x v="0"/>
    <s v="Direct"/>
    <n v="1"/>
    <n v="1"/>
    <n v="4.915"/>
  </r>
  <r>
    <s v="Import"/>
    <s v="South-East Asia"/>
    <s v="Vietnam"/>
    <s v="Cat Lai"/>
    <x v="22"/>
    <x v="0"/>
    <s v="Direct"/>
    <n v="1"/>
    <n v="1"/>
    <n v="5.6159999999999997"/>
  </r>
  <r>
    <s v="Import"/>
    <s v="South-East Asia"/>
    <s v="Vietnam"/>
    <s v="Cat Lai"/>
    <x v="28"/>
    <x v="0"/>
    <s v="Direct"/>
    <n v="9"/>
    <n v="16"/>
    <n v="52.518599999999999"/>
  </r>
  <r>
    <s v="Import"/>
    <s v="South-East Asia"/>
    <s v="Vietnam"/>
    <s v="Cat Lai"/>
    <x v="2"/>
    <x v="0"/>
    <s v="Direct"/>
    <n v="1"/>
    <n v="2"/>
    <n v="9.6839999999999993"/>
  </r>
  <r>
    <s v="Import"/>
    <s v="South-East Asia"/>
    <s v="Vietnam"/>
    <s v="Cat Lai"/>
    <x v="62"/>
    <x v="0"/>
    <s v="Direct"/>
    <n v="2"/>
    <n v="2"/>
    <n v="20.3371"/>
  </r>
  <r>
    <s v="Import"/>
    <s v="South-East Asia"/>
    <s v="Vietnam"/>
    <s v="Cat Lai"/>
    <x v="34"/>
    <x v="0"/>
    <s v="Direct"/>
    <n v="1"/>
    <n v="2"/>
    <n v="8.8160000000000007"/>
  </r>
  <r>
    <s v="Import"/>
    <s v="South-East Asia"/>
    <s v="Vietnam"/>
    <s v="Da Nang"/>
    <x v="64"/>
    <x v="0"/>
    <s v="Direct"/>
    <n v="14"/>
    <n v="14"/>
    <n v="286.64499999999998"/>
  </r>
  <r>
    <s v="Import"/>
    <s v="South-East Asia"/>
    <s v="Vietnam"/>
    <s v="Haiphong"/>
    <x v="54"/>
    <x v="0"/>
    <s v="Direct"/>
    <n v="6"/>
    <n v="6"/>
    <n v="14.169"/>
  </r>
  <r>
    <s v="Import"/>
    <s v="South-East Asia"/>
    <s v="Vietnam"/>
    <s v="Haiphong"/>
    <x v="55"/>
    <x v="0"/>
    <s v="Direct"/>
    <n v="12"/>
    <n v="21"/>
    <n v="184.76400000000001"/>
  </r>
  <r>
    <s v="Import"/>
    <s v="South-East Asia"/>
    <s v="Vietnam"/>
    <s v="Haiphong"/>
    <x v="57"/>
    <x v="0"/>
    <s v="Direct"/>
    <n v="2"/>
    <n v="2"/>
    <n v="48.91"/>
  </r>
  <r>
    <s v="Import"/>
    <s v="South-East Asia"/>
    <s v="Vietnam"/>
    <s v="Haiphong"/>
    <x v="16"/>
    <x v="0"/>
    <s v="Direct"/>
    <n v="8"/>
    <n v="11"/>
    <n v="28.922000000000001"/>
  </r>
  <r>
    <s v="Import"/>
    <s v="South-East Asia"/>
    <s v="Vietnam"/>
    <s v="Haiphong"/>
    <x v="17"/>
    <x v="0"/>
    <s v="Direct"/>
    <n v="23"/>
    <n v="45"/>
    <n v="381.75749999999999"/>
  </r>
  <r>
    <s v="Import"/>
    <s v="South-East Asia"/>
    <s v="Vietnam"/>
    <s v="Haiphong"/>
    <x v="18"/>
    <x v="0"/>
    <s v="Direct"/>
    <n v="12"/>
    <n v="21"/>
    <n v="55.379600000000003"/>
  </r>
  <r>
    <s v="Import"/>
    <s v="South-East Asia"/>
    <s v="Vietnam"/>
    <s v="Haiphong"/>
    <x v="0"/>
    <x v="0"/>
    <s v="Direct"/>
    <n v="26"/>
    <n v="35"/>
    <n v="403.54289999999997"/>
  </r>
  <r>
    <s v="Import"/>
    <s v="South-East Asia"/>
    <s v="Vietnam"/>
    <s v="Haiphong"/>
    <x v="88"/>
    <x v="0"/>
    <s v="Direct"/>
    <n v="5"/>
    <n v="5"/>
    <n v="112.0228"/>
  </r>
  <r>
    <s v="Import"/>
    <s v="South-East Asia"/>
    <s v="Vietnam"/>
    <s v="Haiphong"/>
    <x v="9"/>
    <x v="0"/>
    <s v="Direct"/>
    <n v="10"/>
    <n v="20"/>
    <n v="70.148899999999998"/>
  </r>
  <r>
    <s v="Import"/>
    <s v="South-East Asia"/>
    <s v="Vietnam"/>
    <s v="Haiphong"/>
    <x v="20"/>
    <x v="0"/>
    <s v="Direct"/>
    <n v="5"/>
    <n v="8"/>
    <n v="84.887"/>
  </r>
  <r>
    <s v="Import"/>
    <s v="South-East Asia"/>
    <s v="Vietnam"/>
    <s v="Haiphong"/>
    <x v="4"/>
    <x v="0"/>
    <s v="Direct"/>
    <n v="56"/>
    <n v="105"/>
    <n v="521.36260000000004"/>
  </r>
  <r>
    <s v="Import"/>
    <s v="South-East Asia"/>
    <s v="Vietnam"/>
    <s v="Phuoc Long"/>
    <x v="28"/>
    <x v="0"/>
    <s v="Direct"/>
    <n v="27"/>
    <n v="54"/>
    <n v="112.18980000000001"/>
  </r>
  <r>
    <s v="Import"/>
    <s v="South-East Asia"/>
    <s v="Vietnam"/>
    <s v="Phuoc Long"/>
    <x v="46"/>
    <x v="0"/>
    <s v="Direct"/>
    <n v="25"/>
    <n v="50"/>
    <n v="576.43799999999999"/>
  </r>
  <r>
    <s v="Import"/>
    <s v="South-East Asia"/>
    <s v="Vietnam"/>
    <s v="Phuoc Long"/>
    <x v="62"/>
    <x v="0"/>
    <s v="Direct"/>
    <n v="2"/>
    <n v="3"/>
    <n v="35.999000000000002"/>
  </r>
  <r>
    <s v="Import"/>
    <s v="South-East Asia"/>
    <s v="Vietnam"/>
    <s v="Qui Nhon"/>
    <x v="29"/>
    <x v="0"/>
    <s v="Direct"/>
    <n v="1"/>
    <n v="1"/>
    <n v="28.15"/>
  </r>
  <r>
    <s v="Import"/>
    <s v="South-East Asia"/>
    <s v="Vietnam"/>
    <s v="Saigon"/>
    <x v="21"/>
    <x v="0"/>
    <s v="Direct"/>
    <n v="8"/>
    <n v="9"/>
    <n v="183.56229999999999"/>
  </r>
  <r>
    <s v="Import"/>
    <s v="South-East Asia"/>
    <s v="Vietnam"/>
    <s v="Saigon"/>
    <x v="81"/>
    <x v="0"/>
    <s v="Direct"/>
    <n v="3"/>
    <n v="3"/>
    <n v="23.145800000000001"/>
  </r>
  <r>
    <s v="Import"/>
    <s v="South-East Asia"/>
    <s v="Vietnam"/>
    <s v="Saigon"/>
    <x v="50"/>
    <x v="0"/>
    <s v="Direct"/>
    <n v="2"/>
    <n v="2"/>
    <n v="7.7944000000000004"/>
  </r>
  <r>
    <s v="Import"/>
    <s v="South-East Asia"/>
    <s v="Vietnam"/>
    <s v="Saigon"/>
    <x v="28"/>
    <x v="0"/>
    <s v="Direct"/>
    <n v="175"/>
    <n v="326"/>
    <n v="1138.4976999999999"/>
  </r>
  <r>
    <s v="Import"/>
    <s v="South-East Asia"/>
    <s v="Vietnam"/>
    <s v="Saigon"/>
    <x v="2"/>
    <x v="0"/>
    <s v="Direct"/>
    <n v="45"/>
    <n v="71"/>
    <n v="500.54700000000003"/>
  </r>
  <r>
    <s v="Import"/>
    <s v="South-East Asia"/>
    <s v="Vietnam"/>
    <s v="Saigon"/>
    <x v="17"/>
    <x v="0"/>
    <s v="Transhipment"/>
    <n v="2"/>
    <n v="4"/>
    <n v="18.5275"/>
  </r>
  <r>
    <s v="Import"/>
    <s v="South-East Asia"/>
    <s v="Vietnam"/>
    <s v="Saigon"/>
    <x v="18"/>
    <x v="0"/>
    <s v="Direct"/>
    <n v="14"/>
    <n v="20"/>
    <n v="39.577399999999997"/>
  </r>
  <r>
    <s v="Import"/>
    <s v="South-East Asia"/>
    <s v="Vietnam"/>
    <s v="Saigon"/>
    <x v="23"/>
    <x v="0"/>
    <s v="Direct"/>
    <n v="1"/>
    <n v="1"/>
    <n v="11.996"/>
  </r>
  <r>
    <s v="Import"/>
    <s v="South-East Asia"/>
    <s v="Vietnam"/>
    <s v="Saigon"/>
    <x v="9"/>
    <x v="0"/>
    <s v="Direct"/>
    <n v="20"/>
    <n v="32"/>
    <n v="191.2817"/>
  </r>
  <r>
    <s v="Import"/>
    <s v="South-East Asia"/>
    <s v="Vietnam"/>
    <s v="Saigon"/>
    <x v="4"/>
    <x v="0"/>
    <s v="Transhipment"/>
    <n v="2"/>
    <n v="3"/>
    <n v="39.466999999999999"/>
  </r>
  <r>
    <s v="Import"/>
    <s v="South-East Asia"/>
    <s v="Vietnam"/>
    <s v="Vung Tau"/>
    <x v="24"/>
    <x v="0"/>
    <s v="Direct"/>
    <n v="3"/>
    <n v="6"/>
    <n v="13.5"/>
  </r>
  <r>
    <s v="Import"/>
    <s v="South-East Asia"/>
    <s v="Vietnam"/>
    <s v="Vung Tau"/>
    <x v="16"/>
    <x v="0"/>
    <s v="Direct"/>
    <n v="1"/>
    <n v="2"/>
    <n v="5.8375000000000004"/>
  </r>
  <r>
    <s v="Import"/>
    <s v="South-East Asia"/>
    <s v="Vietnam"/>
    <s v="Vung Tau"/>
    <x v="88"/>
    <x v="0"/>
    <s v="Direct"/>
    <n v="3"/>
    <n v="3"/>
    <n v="62.088900000000002"/>
  </r>
  <r>
    <s v="Import"/>
    <s v="Southern Asia"/>
    <s v="Bangladesh"/>
    <s v="Chittagong"/>
    <x v="2"/>
    <x v="0"/>
    <s v="Direct"/>
    <n v="2"/>
    <n v="2"/>
    <n v="47.116"/>
  </r>
  <r>
    <s v="Import"/>
    <s v="Southern Asia"/>
    <s v="Bangladesh"/>
    <s v="Chittagong"/>
    <x v="31"/>
    <x v="0"/>
    <s v="Direct"/>
    <n v="1"/>
    <n v="1"/>
    <n v="14.943"/>
  </r>
  <r>
    <s v="Import"/>
    <s v="Southern Asia"/>
    <s v="Bangladesh"/>
    <s v="Chittagong"/>
    <x v="62"/>
    <x v="0"/>
    <s v="Direct"/>
    <n v="3"/>
    <n v="4"/>
    <n v="58.7819"/>
  </r>
  <r>
    <s v="Import"/>
    <s v="Southern Asia"/>
    <s v="India"/>
    <s v="Calcutta"/>
    <x v="50"/>
    <x v="0"/>
    <s v="Direct"/>
    <n v="1"/>
    <n v="2"/>
    <n v="2.8494999999999999"/>
  </r>
  <r>
    <s v="Import"/>
    <s v="Southern Asia"/>
    <s v="India"/>
    <s v="Calcutta"/>
    <x v="2"/>
    <x v="0"/>
    <s v="Direct"/>
    <n v="8"/>
    <n v="8"/>
    <n v="129.53309999999999"/>
  </r>
  <r>
    <s v="Import"/>
    <s v="Southern Asia"/>
    <s v="India"/>
    <s v="Calcutta"/>
    <x v="62"/>
    <x v="0"/>
    <s v="Direct"/>
    <n v="1"/>
    <n v="1"/>
    <n v="6.7060000000000004"/>
  </r>
  <r>
    <s v="Import"/>
    <s v="Southern Asia"/>
    <s v="India"/>
    <s v="Calcutta"/>
    <x v="34"/>
    <x v="0"/>
    <s v="Direct"/>
    <n v="1"/>
    <n v="1"/>
    <n v="24.202000000000002"/>
  </r>
  <r>
    <s v="Import"/>
    <s v="Southern Asia"/>
    <s v="India"/>
    <s v="Cochin"/>
    <x v="62"/>
    <x v="0"/>
    <s v="Direct"/>
    <n v="9"/>
    <n v="9"/>
    <n v="114.7795"/>
  </r>
  <r>
    <s v="Import"/>
    <s v="Southern Asia"/>
    <s v="India"/>
    <s v="Cochin"/>
    <x v="0"/>
    <x v="0"/>
    <s v="Direct"/>
    <n v="1"/>
    <n v="1"/>
    <n v="9.3078000000000003"/>
  </r>
  <r>
    <s v="Import"/>
    <s v="Southern Asia"/>
    <s v="India"/>
    <s v="Cochin"/>
    <x v="9"/>
    <x v="0"/>
    <s v="Direct"/>
    <n v="1"/>
    <n v="1"/>
    <n v="14.677"/>
  </r>
  <r>
    <s v="Import"/>
    <s v="Southern Asia"/>
    <s v="India"/>
    <s v="DADRI"/>
    <x v="54"/>
    <x v="0"/>
    <s v="Direct"/>
    <n v="3"/>
    <n v="4"/>
    <n v="7.3989000000000003"/>
  </r>
  <r>
    <s v="Import"/>
    <s v="Southern Asia"/>
    <s v="India"/>
    <s v="DADRI"/>
    <x v="17"/>
    <x v="0"/>
    <s v="Direct"/>
    <n v="2"/>
    <n v="2"/>
    <n v="4.4123000000000001"/>
  </r>
  <r>
    <s v="Import"/>
    <s v="Southern Asia"/>
    <s v="India"/>
    <s v="DADRI"/>
    <x v="18"/>
    <x v="0"/>
    <s v="Direct"/>
    <n v="0"/>
    <n v="0"/>
    <n v="4.41E-2"/>
  </r>
  <r>
    <s v="Import"/>
    <s v="Southern Asia"/>
    <s v="India"/>
    <s v="DADRI"/>
    <x v="42"/>
    <x v="0"/>
    <s v="Direct"/>
    <n v="0"/>
    <n v="0"/>
    <n v="0.46279999999999999"/>
  </r>
  <r>
    <s v="Import"/>
    <s v="Southern Asia"/>
    <s v="India"/>
    <s v="DADRI"/>
    <x v="20"/>
    <x v="0"/>
    <s v="Direct"/>
    <n v="0"/>
    <n v="0"/>
    <n v="9.0399999999999994E-2"/>
  </r>
  <r>
    <s v="Import"/>
    <s v="Southern Asia"/>
    <s v="India"/>
    <s v="Dhannad/Indore"/>
    <x v="0"/>
    <x v="0"/>
    <s v="Direct"/>
    <n v="1"/>
    <n v="1"/>
    <n v="11.6"/>
  </r>
  <r>
    <s v="Import"/>
    <s v="Southern Asia"/>
    <s v="India"/>
    <s v="Ennore"/>
    <x v="54"/>
    <x v="0"/>
    <s v="Direct"/>
    <n v="10"/>
    <n v="18"/>
    <n v="83.259200000000007"/>
  </r>
  <r>
    <s v="Import"/>
    <s v="Southern Asia"/>
    <s v="India"/>
    <s v="Ennore"/>
    <x v="57"/>
    <x v="0"/>
    <s v="Direct"/>
    <n v="2"/>
    <n v="2"/>
    <n v="43.843000000000004"/>
  </r>
  <r>
    <s v="Import"/>
    <s v="Southern Asia"/>
    <s v="India"/>
    <s v="Ennore"/>
    <x v="8"/>
    <x v="1"/>
    <s v="Direct"/>
    <n v="1"/>
    <n v="0"/>
    <n v="48.02"/>
  </r>
  <r>
    <s v="Import"/>
    <s v="Southern Asia"/>
    <s v="India"/>
    <s v="Gurgaon"/>
    <x v="11"/>
    <x v="0"/>
    <s v="Direct"/>
    <n v="1"/>
    <n v="1"/>
    <n v="5.21"/>
  </r>
  <r>
    <s v="Import"/>
    <s v="Southern Asia"/>
    <s v="India"/>
    <s v="Hazira"/>
    <x v="3"/>
    <x v="0"/>
    <s v="Direct"/>
    <n v="1"/>
    <n v="1"/>
    <n v="18.335999999999999"/>
  </r>
  <r>
    <s v="Import"/>
    <s v="Southern Asia"/>
    <s v="India"/>
    <s v="India - Other"/>
    <x v="81"/>
    <x v="0"/>
    <s v="Direct"/>
    <n v="1"/>
    <n v="2"/>
    <n v="13.7517"/>
  </r>
  <r>
    <s v="Import"/>
    <s v="Southern Asia"/>
    <s v="India"/>
    <s v="India - Other"/>
    <x v="17"/>
    <x v="0"/>
    <s v="Direct"/>
    <n v="6"/>
    <n v="11"/>
    <n v="98.656700000000001"/>
  </r>
  <r>
    <s v="Import"/>
    <s v="East Asia"/>
    <s v="Korea, Republic of"/>
    <s v="Ulsan"/>
    <x v="3"/>
    <x v="2"/>
    <s v="Direct"/>
    <n v="1"/>
    <n v="0"/>
    <n v="1101.896"/>
  </r>
  <r>
    <s v="Import"/>
    <s v="East Asia"/>
    <s v="Korea, Republic of"/>
    <s v="Ulsan"/>
    <x v="23"/>
    <x v="2"/>
    <s v="Direct"/>
    <n v="1"/>
    <n v="0"/>
    <n v="41262.65"/>
  </r>
  <r>
    <s v="Import"/>
    <s v="East Asia"/>
    <s v="Taiwan"/>
    <s v="Kaohsiung"/>
    <x v="50"/>
    <x v="0"/>
    <s v="Direct"/>
    <n v="3"/>
    <n v="3"/>
    <n v="6.8879999999999999"/>
  </r>
  <r>
    <s v="Import"/>
    <s v="East Asia"/>
    <s v="Taiwan"/>
    <s v="Kaohsiung"/>
    <x v="28"/>
    <x v="0"/>
    <s v="Direct"/>
    <n v="20"/>
    <n v="30"/>
    <n v="199.09180000000001"/>
  </r>
  <r>
    <s v="Import"/>
    <s v="East Asia"/>
    <s v="Taiwan"/>
    <s v="Kaohsiung"/>
    <x v="2"/>
    <x v="0"/>
    <s v="Direct"/>
    <n v="12"/>
    <n v="18"/>
    <n v="121.6439"/>
  </r>
  <r>
    <s v="Import"/>
    <s v="East Asia"/>
    <s v="Taiwan"/>
    <s v="Kaohsiung"/>
    <x v="62"/>
    <x v="0"/>
    <s v="Direct"/>
    <n v="4"/>
    <n v="5"/>
    <n v="43.454799999999999"/>
  </r>
  <r>
    <s v="Import"/>
    <s v="East Asia"/>
    <s v="Taiwan"/>
    <s v="Kaohsiung"/>
    <x v="9"/>
    <x v="0"/>
    <s v="Direct"/>
    <n v="4"/>
    <n v="7"/>
    <n v="33.389400000000002"/>
  </r>
  <r>
    <s v="Import"/>
    <s v="East Asia"/>
    <s v="Taiwan"/>
    <s v="Keelung"/>
    <x v="3"/>
    <x v="0"/>
    <s v="Direct"/>
    <n v="2"/>
    <n v="2"/>
    <n v="45.56"/>
  </r>
  <r>
    <s v="Import"/>
    <s v="East Asia"/>
    <s v="Taiwan"/>
    <s v="Keelung"/>
    <x v="43"/>
    <x v="0"/>
    <s v="Direct"/>
    <n v="4"/>
    <n v="4"/>
    <n v="73.72"/>
  </r>
  <r>
    <s v="Import"/>
    <s v="East Asia"/>
    <s v="Taiwan"/>
    <s v="Keelung"/>
    <x v="46"/>
    <x v="0"/>
    <s v="Direct"/>
    <n v="1"/>
    <n v="1"/>
    <n v="15.314"/>
  </r>
  <r>
    <s v="Import"/>
    <s v="East Asia"/>
    <s v="Taiwan"/>
    <s v="Keelung"/>
    <x v="60"/>
    <x v="0"/>
    <s v="Direct"/>
    <n v="1"/>
    <n v="1"/>
    <n v="10.929"/>
  </r>
  <r>
    <s v="Import"/>
    <s v="East Asia"/>
    <s v="Taiwan"/>
    <s v="Keelung"/>
    <x v="34"/>
    <x v="0"/>
    <s v="Direct"/>
    <n v="1"/>
    <n v="2"/>
    <n v="5.3326000000000002"/>
  </r>
  <r>
    <s v="Import"/>
    <s v="East Asia"/>
    <s v="Taiwan"/>
    <s v="Taichung"/>
    <x v="57"/>
    <x v="0"/>
    <s v="Direct"/>
    <n v="3"/>
    <n v="6"/>
    <n v="22.74"/>
  </r>
  <r>
    <s v="Import"/>
    <s v="East Asia"/>
    <s v="Taiwan"/>
    <s v="Taichung"/>
    <x v="17"/>
    <x v="0"/>
    <s v="Direct"/>
    <n v="47"/>
    <n v="72"/>
    <n v="766.61630000000002"/>
  </r>
  <r>
    <s v="Import"/>
    <s v="East Asia"/>
    <s v="Taiwan"/>
    <s v="Taichung"/>
    <x v="59"/>
    <x v="0"/>
    <s v="Direct"/>
    <n v="1"/>
    <n v="1"/>
    <n v="37.185600000000001"/>
  </r>
  <r>
    <s v="Import"/>
    <s v="East Asia"/>
    <s v="Taiwan"/>
    <s v="Taichung"/>
    <x v="12"/>
    <x v="0"/>
    <s v="Direct"/>
    <n v="5"/>
    <n v="5"/>
    <n v="24.735399999999998"/>
  </r>
  <r>
    <s v="Import"/>
    <s v="East Asia"/>
    <s v="Taiwan"/>
    <s v="Taichung"/>
    <x v="7"/>
    <x v="0"/>
    <s v="Direct"/>
    <n v="1"/>
    <n v="1"/>
    <n v="5.7"/>
  </r>
  <r>
    <s v="Import"/>
    <s v="East Asia"/>
    <s v="Taiwan"/>
    <s v="Taichung"/>
    <x v="0"/>
    <x v="0"/>
    <s v="Direct"/>
    <n v="11"/>
    <n v="13"/>
    <n v="115.09780000000001"/>
  </r>
  <r>
    <s v="Import"/>
    <s v="East Asia"/>
    <s v="Taiwan"/>
    <s v="Taichung"/>
    <x v="88"/>
    <x v="0"/>
    <s v="Direct"/>
    <n v="3"/>
    <n v="3"/>
    <n v="78.852000000000004"/>
  </r>
  <r>
    <s v="Import"/>
    <s v="East Asia"/>
    <s v="Taiwan"/>
    <s v="Taichung"/>
    <x v="9"/>
    <x v="0"/>
    <s v="Direct"/>
    <n v="31"/>
    <n v="57"/>
    <n v="365.66559999999998"/>
  </r>
  <r>
    <s v="Import"/>
    <s v="East Asia"/>
    <s v="Taiwan"/>
    <s v="Taichung"/>
    <x v="20"/>
    <x v="0"/>
    <s v="Direct"/>
    <n v="5"/>
    <n v="8"/>
    <n v="89.401600000000002"/>
  </r>
  <r>
    <s v="Import"/>
    <s v="East Asia"/>
    <s v="Taiwan"/>
    <s v="Taichung"/>
    <x v="4"/>
    <x v="0"/>
    <s v="Direct"/>
    <n v="2"/>
    <n v="3"/>
    <n v="9.7598000000000003"/>
  </r>
  <r>
    <s v="Import"/>
    <s v="East Asia"/>
    <s v="Taiwan"/>
    <s v="Taoyuan"/>
    <x v="28"/>
    <x v="0"/>
    <s v="Direct"/>
    <n v="1"/>
    <n v="2"/>
    <n v="11.626300000000001"/>
  </r>
  <r>
    <s v="Import"/>
    <s v="East Asia"/>
    <s v="Taiwan"/>
    <s v="Taoyuan"/>
    <x v="2"/>
    <x v="0"/>
    <s v="Direct"/>
    <n v="12"/>
    <n v="18"/>
    <n v="126.61"/>
  </r>
  <r>
    <s v="Import"/>
    <s v="East Asia"/>
    <s v="Taiwan"/>
    <s v="Taoyuan"/>
    <x v="62"/>
    <x v="0"/>
    <s v="Direct"/>
    <n v="1"/>
    <n v="1"/>
    <n v="8.2855000000000008"/>
  </r>
  <r>
    <s v="Import"/>
    <s v="East Asia"/>
    <s v="Taiwan"/>
    <s v="Taoyuan"/>
    <x v="9"/>
    <x v="0"/>
    <s v="Direct"/>
    <n v="9"/>
    <n v="12"/>
    <n v="44.565199999999997"/>
  </r>
  <r>
    <s v="Import"/>
    <s v="Eastern Europe and Russia"/>
    <s v="Bulgaria"/>
    <s v="Bourgas"/>
    <x v="56"/>
    <x v="0"/>
    <s v="Direct"/>
    <n v="1"/>
    <n v="1"/>
    <n v="18.149999999999999"/>
  </r>
  <r>
    <s v="Import"/>
    <s v="Eastern Europe and Russia"/>
    <s v="Bulgaria"/>
    <s v="Bulgaria - Other"/>
    <x v="2"/>
    <x v="0"/>
    <s v="Direct"/>
    <n v="1"/>
    <n v="1"/>
    <n v="3.4"/>
  </r>
  <r>
    <s v="Import"/>
    <s v="Eastern Europe and Russia"/>
    <s v="Estonia"/>
    <s v="Muuga"/>
    <x v="15"/>
    <x v="0"/>
    <s v="Direct"/>
    <n v="1"/>
    <n v="2"/>
    <n v="25.2"/>
  </r>
  <r>
    <s v="Import"/>
    <s v="Eastern Europe and Russia"/>
    <s v="Estonia"/>
    <s v="Tallinn"/>
    <x v="55"/>
    <x v="0"/>
    <s v="Direct"/>
    <n v="11"/>
    <n v="22"/>
    <n v="245.28"/>
  </r>
  <r>
    <s v="Import"/>
    <s v="Eastern Europe and Russia"/>
    <s v="Hungary"/>
    <s v="SZEKESFEHERVAR"/>
    <x v="12"/>
    <x v="0"/>
    <s v="Direct"/>
    <n v="4"/>
    <n v="8"/>
    <n v="47.258000000000003"/>
  </r>
  <r>
    <s v="Import"/>
    <s v="South-East Asia"/>
    <s v="Indonesia"/>
    <s v="Jakarta"/>
    <x v="82"/>
    <x v="0"/>
    <s v="Direct"/>
    <n v="13"/>
    <n v="26"/>
    <n v="123.6998"/>
  </r>
  <r>
    <s v="Import"/>
    <s v="South-East Asia"/>
    <s v="Indonesia"/>
    <s v="Jakarta"/>
    <x v="56"/>
    <x v="0"/>
    <s v="Direct"/>
    <n v="15"/>
    <n v="28"/>
    <n v="287.4307"/>
  </r>
  <r>
    <s v="Import"/>
    <s v="South-East Asia"/>
    <s v="Indonesia"/>
    <s v="Jakarta"/>
    <x v="17"/>
    <x v="0"/>
    <s v="Direct"/>
    <n v="60"/>
    <n v="73"/>
    <n v="1182.2787000000001"/>
  </r>
  <r>
    <s v="Import"/>
    <s v="South-East Asia"/>
    <s v="Indonesia"/>
    <s v="Jakarta"/>
    <x v="18"/>
    <x v="0"/>
    <s v="Direct"/>
    <n v="4"/>
    <n v="6"/>
    <n v="27.636199999999999"/>
  </r>
  <r>
    <s v="Import"/>
    <s v="South-East Asia"/>
    <s v="Indonesia"/>
    <s v="Jakarta"/>
    <x v="59"/>
    <x v="0"/>
    <s v="Direct"/>
    <n v="12"/>
    <n v="24"/>
    <n v="114.5376"/>
  </r>
  <r>
    <s v="Import"/>
    <s v="South-East Asia"/>
    <s v="Indonesia"/>
    <s v="Jakarta"/>
    <x v="12"/>
    <x v="1"/>
    <s v="Direct"/>
    <n v="2"/>
    <n v="0"/>
    <n v="69"/>
  </r>
  <r>
    <s v="Import"/>
    <s v="South-East Asia"/>
    <s v="Indonesia"/>
    <s v="Jakarta"/>
    <x v="12"/>
    <x v="0"/>
    <s v="Direct"/>
    <n v="8"/>
    <n v="11"/>
    <n v="81.665499999999994"/>
  </r>
  <r>
    <s v="Import"/>
    <s v="South-East Asia"/>
    <s v="Indonesia"/>
    <s v="Jakarta"/>
    <x v="60"/>
    <x v="0"/>
    <s v="Direct"/>
    <n v="39"/>
    <n v="68"/>
    <n v="374.0926"/>
  </r>
  <r>
    <s v="Import"/>
    <s v="South-East Asia"/>
    <s v="Indonesia"/>
    <s v="Jakarta"/>
    <x v="7"/>
    <x v="0"/>
    <s v="Direct"/>
    <n v="3"/>
    <n v="3"/>
    <n v="10.994999999999999"/>
  </r>
  <r>
    <s v="Import"/>
    <s v="South-East Asia"/>
    <s v="Indonesia"/>
    <s v="Jakarta"/>
    <x v="0"/>
    <x v="0"/>
    <s v="Direct"/>
    <n v="44"/>
    <n v="66"/>
    <n v="480.01639999999998"/>
  </r>
  <r>
    <s v="Import"/>
    <s v="South-East Asia"/>
    <s v="Indonesia"/>
    <s v="Jakarta"/>
    <x v="9"/>
    <x v="0"/>
    <s v="Direct"/>
    <n v="86"/>
    <n v="145"/>
    <n v="617.21220000000005"/>
  </r>
  <r>
    <s v="Import"/>
    <s v="South-East Asia"/>
    <s v="Indonesia"/>
    <s v="Jakarta"/>
    <x v="11"/>
    <x v="0"/>
    <s v="Direct"/>
    <n v="4"/>
    <n v="5"/>
    <n v="15.907299999999999"/>
  </r>
  <r>
    <s v="Import"/>
    <s v="South-East Asia"/>
    <s v="Indonesia"/>
    <s v="Makassar"/>
    <x v="43"/>
    <x v="0"/>
    <s v="Direct"/>
    <n v="2"/>
    <n v="3"/>
    <n v="36.342300000000002"/>
  </r>
  <r>
    <s v="Import"/>
    <s v="South-East Asia"/>
    <s v="Indonesia"/>
    <s v="Perawang"/>
    <x v="60"/>
    <x v="0"/>
    <s v="Direct"/>
    <n v="23"/>
    <n v="38"/>
    <n v="200.83080000000001"/>
  </r>
  <r>
    <s v="Import"/>
    <s v="South-East Asia"/>
    <s v="Indonesia"/>
    <s v="Semarang"/>
    <x v="55"/>
    <x v="0"/>
    <s v="Direct"/>
    <n v="37"/>
    <n v="60"/>
    <n v="637.10270000000003"/>
  </r>
  <r>
    <s v="Import"/>
    <s v="South-East Asia"/>
    <s v="Indonesia"/>
    <s v="Semarang"/>
    <x v="27"/>
    <x v="0"/>
    <s v="Direct"/>
    <n v="1"/>
    <n v="1"/>
    <n v="9.5329999999999995"/>
  </r>
  <r>
    <s v="Import"/>
    <s v="South-East Asia"/>
    <s v="Indonesia"/>
    <s v="Semarang"/>
    <x v="28"/>
    <x v="0"/>
    <s v="Direct"/>
    <n v="58"/>
    <n v="104"/>
    <n v="468.64179999999999"/>
  </r>
  <r>
    <s v="Import"/>
    <s v="South-East Asia"/>
    <s v="Indonesia"/>
    <s v="Semarang"/>
    <x v="91"/>
    <x v="0"/>
    <s v="Direct"/>
    <n v="1"/>
    <n v="1"/>
    <n v="10.3"/>
  </r>
  <r>
    <s v="Import"/>
    <s v="South-East Asia"/>
    <s v="Indonesia"/>
    <s v="Semarang"/>
    <x v="20"/>
    <x v="0"/>
    <s v="Direct"/>
    <n v="1"/>
    <n v="1"/>
    <n v="3"/>
  </r>
  <r>
    <s v="Import"/>
    <s v="South-East Asia"/>
    <s v="Indonesia"/>
    <s v="Semarang"/>
    <x v="4"/>
    <x v="0"/>
    <s v="Direct"/>
    <n v="2"/>
    <n v="4"/>
    <n v="34.42"/>
  </r>
  <r>
    <s v="Import"/>
    <s v="South-East Asia"/>
    <s v="Indonesia"/>
    <s v="Surabaya"/>
    <x v="29"/>
    <x v="0"/>
    <s v="Direct"/>
    <n v="1"/>
    <n v="1"/>
    <n v="7.28"/>
  </r>
  <r>
    <s v="Import"/>
    <s v="South-East Asia"/>
    <s v="Indonesia"/>
    <s v="Surabaya"/>
    <x v="3"/>
    <x v="0"/>
    <s v="Direct"/>
    <n v="35"/>
    <n v="39"/>
    <n v="803.53459999999995"/>
  </r>
  <r>
    <s v="Import"/>
    <s v="South-East Asia"/>
    <s v="Indonesia"/>
    <s v="Surabaya"/>
    <x v="25"/>
    <x v="0"/>
    <s v="Transhipment"/>
    <n v="2"/>
    <n v="2"/>
    <n v="35.65"/>
  </r>
  <r>
    <s v="Import"/>
    <s v="South-East Asia"/>
    <s v="Indonesia"/>
    <s v="Surabaya"/>
    <x v="2"/>
    <x v="0"/>
    <s v="Direct"/>
    <n v="10"/>
    <n v="16"/>
    <n v="90.370199999999997"/>
  </r>
  <r>
    <s v="Import"/>
    <s v="South-East Asia"/>
    <s v="Indonesia"/>
    <s v="Surabaya"/>
    <x v="17"/>
    <x v="1"/>
    <s v="Direct"/>
    <n v="960"/>
    <n v="0"/>
    <n v="2011.3520000000001"/>
  </r>
  <r>
    <s v="Import"/>
    <s v="South-East Asia"/>
    <s v="Indonesia"/>
    <s v="Surabaya"/>
    <x v="18"/>
    <x v="0"/>
    <s v="Direct"/>
    <n v="3"/>
    <n v="3"/>
    <n v="24.433900000000001"/>
  </r>
  <r>
    <s v="Import"/>
    <s v="South-East Asia"/>
    <s v="Indonesia"/>
    <s v="Surabaya"/>
    <x v="59"/>
    <x v="0"/>
    <s v="Direct"/>
    <n v="1"/>
    <n v="1"/>
    <n v="2.8513000000000002"/>
  </r>
  <r>
    <s v="Import"/>
    <s v="South-East Asia"/>
    <s v="Indonesia"/>
    <s v="Surabaya"/>
    <x v="42"/>
    <x v="0"/>
    <s v="Direct"/>
    <n v="5"/>
    <n v="10"/>
    <n v="67.519599999999997"/>
  </r>
  <r>
    <s v="Import"/>
    <s v="South-East Asia"/>
    <s v="Indonesia"/>
    <s v="Surabaya"/>
    <x v="60"/>
    <x v="0"/>
    <s v="Direct"/>
    <n v="201"/>
    <n v="369"/>
    <n v="2664.8564999999999"/>
  </r>
  <r>
    <s v="Import"/>
    <s v="South-East Asia"/>
    <s v="Indonesia"/>
    <s v="Surabaya"/>
    <x v="7"/>
    <x v="0"/>
    <s v="Direct"/>
    <n v="2"/>
    <n v="3"/>
    <n v="14.246"/>
  </r>
  <r>
    <s v="Import"/>
    <s v="Eastern Europe and Russia"/>
    <s v="Lithuania"/>
    <s v="Klaipeda"/>
    <x v="66"/>
    <x v="0"/>
    <s v="Direct"/>
    <n v="4"/>
    <n v="4"/>
    <n v="88.991"/>
  </r>
  <r>
    <s v="Import"/>
    <s v="Eastern Europe and Russia"/>
    <s v="Lithuania"/>
    <s v="Klaipeda"/>
    <x v="27"/>
    <x v="0"/>
    <s v="Direct"/>
    <n v="1"/>
    <n v="1"/>
    <n v="12.365"/>
  </r>
  <r>
    <s v="Import"/>
    <s v="Eastern Europe and Russia"/>
    <s v="Lithuania"/>
    <s v="Klaipeda"/>
    <x v="11"/>
    <x v="0"/>
    <s v="Direct"/>
    <n v="1"/>
    <n v="2"/>
    <n v="2.5249999999999999"/>
  </r>
  <r>
    <s v="Import"/>
    <s v="Eastern Europe and Russia"/>
    <s v="Poland"/>
    <s v="Gdansk"/>
    <x v="43"/>
    <x v="0"/>
    <s v="Direct"/>
    <n v="1"/>
    <n v="1"/>
    <n v="15.8933"/>
  </r>
  <r>
    <s v="Import"/>
    <s v="Eastern Europe and Russia"/>
    <s v="Poland"/>
    <s v="Gdansk"/>
    <x v="56"/>
    <x v="0"/>
    <s v="Direct"/>
    <n v="3"/>
    <n v="3"/>
    <n v="55.5608"/>
  </r>
  <r>
    <s v="Import"/>
    <s v="Eastern Europe and Russia"/>
    <s v="Poland"/>
    <s v="Gdansk"/>
    <x v="12"/>
    <x v="0"/>
    <s v="Direct"/>
    <n v="9"/>
    <n v="17"/>
    <n v="98.975099999999998"/>
  </r>
  <r>
    <s v="Import"/>
    <s v="Eastern Europe and Russia"/>
    <s v="Poland"/>
    <s v="Gdansk"/>
    <x v="11"/>
    <x v="0"/>
    <s v="Direct"/>
    <n v="2"/>
    <n v="4"/>
    <n v="16.463000000000001"/>
  </r>
  <r>
    <s v="Import"/>
    <s v="Eastern Europe and Russia"/>
    <s v="Poland"/>
    <s v="Gdynia"/>
    <x v="84"/>
    <x v="0"/>
    <s v="Direct"/>
    <n v="2"/>
    <n v="2"/>
    <n v="6.0564"/>
  </r>
  <r>
    <s v="Import"/>
    <s v="Eastern Europe and Russia"/>
    <s v="Poland"/>
    <s v="Gdynia"/>
    <x v="16"/>
    <x v="0"/>
    <s v="Direct"/>
    <n v="1"/>
    <n v="2"/>
    <n v="7.35"/>
  </r>
  <r>
    <s v="Import"/>
    <s v="Eastern Europe and Russia"/>
    <s v="Poland"/>
    <s v="Gdynia"/>
    <x v="12"/>
    <x v="0"/>
    <s v="Direct"/>
    <n v="2"/>
    <n v="4"/>
    <n v="26.2"/>
  </r>
  <r>
    <s v="Import"/>
    <s v="Eastern Europe and Russia"/>
    <s v="Poland"/>
    <s v="Gdynia"/>
    <x v="0"/>
    <x v="0"/>
    <s v="Direct"/>
    <n v="1"/>
    <n v="2"/>
    <n v="20.235499999999998"/>
  </r>
  <r>
    <s v="Import"/>
    <s v="Eastern Europe and Russia"/>
    <s v="Poland"/>
    <s v="Gdynia"/>
    <x v="9"/>
    <x v="0"/>
    <s v="Direct"/>
    <n v="3"/>
    <n v="6"/>
    <n v="40.319400000000002"/>
  </r>
  <r>
    <s v="Import"/>
    <s v="Eastern Europe and Russia"/>
    <s v="Poland"/>
    <s v="Sroda Slaska"/>
    <x v="12"/>
    <x v="0"/>
    <s v="Direct"/>
    <n v="1"/>
    <n v="2"/>
    <n v="8.1549999999999994"/>
  </r>
  <r>
    <s v="Import"/>
    <s v="Eastern Europe and Russia"/>
    <s v="Romania"/>
    <s v="Constantza"/>
    <x v="27"/>
    <x v="0"/>
    <s v="Direct"/>
    <n v="1"/>
    <n v="1"/>
    <n v="16.013999999999999"/>
  </r>
  <r>
    <s v="Import"/>
    <s v="Eastern Europe and Russia"/>
    <s v="Romania"/>
    <s v="Constantza"/>
    <x v="2"/>
    <x v="0"/>
    <s v="Direct"/>
    <n v="1"/>
    <n v="2"/>
    <n v="14.1"/>
  </r>
  <r>
    <s v="Import"/>
    <s v="Eastern Europe and Russia"/>
    <s v="Romania"/>
    <s v="Constantza"/>
    <x v="31"/>
    <x v="0"/>
    <s v="Direct"/>
    <n v="1"/>
    <n v="2"/>
    <n v="6.8532000000000002"/>
  </r>
  <r>
    <s v="Import"/>
    <s v="Eastern Europe and Russia"/>
    <s v="Russia"/>
    <s v="Novorossiysk"/>
    <x v="25"/>
    <x v="0"/>
    <s v="Direct"/>
    <n v="12"/>
    <n v="24"/>
    <n v="339.26900000000001"/>
  </r>
  <r>
    <s v="Import"/>
    <s v="Eastern Europe and Russia"/>
    <s v="Russia"/>
    <s v="Novorossiysk"/>
    <x v="2"/>
    <x v="0"/>
    <s v="Direct"/>
    <n v="9"/>
    <n v="18"/>
    <n v="173.773"/>
  </r>
  <r>
    <s v="Import"/>
    <s v="Eastern Europe and Russia"/>
    <s v="Russia"/>
    <s v="Novorossiysk"/>
    <x v="89"/>
    <x v="0"/>
    <s v="Direct"/>
    <n v="1"/>
    <n v="1"/>
    <n v="2.605"/>
  </r>
  <r>
    <s v="Import"/>
    <s v="Eastern Europe and Russia"/>
    <s v="Russia"/>
    <s v="Novorossiysk"/>
    <x v="98"/>
    <x v="2"/>
    <s v="Direct"/>
    <n v="1"/>
    <n v="0"/>
    <n v="38495.514999999999"/>
  </r>
  <r>
    <s v="Import"/>
    <s v="Eastern Europe and Russia"/>
    <s v="Russia"/>
    <s v="St Petersburg"/>
    <x v="17"/>
    <x v="0"/>
    <s v="Direct"/>
    <n v="1"/>
    <n v="2"/>
    <n v="22.524000000000001"/>
  </r>
  <r>
    <s v="Import"/>
    <s v="Eastern Europe and Russia"/>
    <s v="Russia"/>
    <s v="St Petersburg"/>
    <x v="100"/>
    <x v="0"/>
    <s v="Direct"/>
    <n v="6"/>
    <n v="12"/>
    <n v="146.44399999999999"/>
  </r>
  <r>
    <s v="Import"/>
    <s v="Eastern Europe and Russia"/>
    <s v="Russia"/>
    <s v="St Petersburg"/>
    <x v="12"/>
    <x v="0"/>
    <s v="Direct"/>
    <n v="2"/>
    <n v="3"/>
    <n v="2.2000000000000002"/>
  </r>
  <r>
    <s v="Import"/>
    <s v="Eastern Europe and Russia"/>
    <s v="Russia"/>
    <s v="St Petersburg"/>
    <x v="1"/>
    <x v="0"/>
    <s v="Direct"/>
    <n v="4"/>
    <n v="4"/>
    <n v="112"/>
  </r>
  <r>
    <s v="Import"/>
    <s v="Eastern Europe and Russia"/>
    <s v="Ukraine"/>
    <s v="Odessa"/>
    <x v="12"/>
    <x v="0"/>
    <s v="Direct"/>
    <n v="4"/>
    <n v="8"/>
    <n v="15.73"/>
  </r>
  <r>
    <s v="Import"/>
    <s v="Indian Ocean Islands"/>
    <s v="Christmas Island"/>
    <s v="Christmas Island "/>
    <x v="24"/>
    <x v="0"/>
    <s v="Direct"/>
    <n v="101"/>
    <n v="101"/>
    <n v="204.2"/>
  </r>
  <r>
    <s v="Import"/>
    <s v="Indian Ocean Islands"/>
    <s v="Christmas Island"/>
    <s v="Christmas Island "/>
    <x v="17"/>
    <x v="0"/>
    <s v="Direct"/>
    <n v="1"/>
    <n v="1"/>
    <n v="7.2"/>
  </r>
  <r>
    <s v="Import"/>
    <s v="Indian Ocean Islands"/>
    <s v="Cocos Island"/>
    <s v="Cocos Island "/>
    <x v="7"/>
    <x v="0"/>
    <s v="Direct"/>
    <n v="1"/>
    <n v="1"/>
    <n v="10.4"/>
  </r>
  <r>
    <s v="Import"/>
    <s v="Southern Asia"/>
    <s v="India"/>
    <s v="India - Other"/>
    <x v="18"/>
    <x v="0"/>
    <s v="Direct"/>
    <n v="1"/>
    <n v="2"/>
    <n v="8.7308000000000003"/>
  </r>
  <r>
    <s v="Import"/>
    <s v="Southern Asia"/>
    <s v="India"/>
    <s v="India - Other"/>
    <x v="0"/>
    <x v="0"/>
    <s v="Direct"/>
    <n v="6"/>
    <n v="9"/>
    <n v="97.018000000000001"/>
  </r>
  <r>
    <s v="Import"/>
    <s v="Southern Asia"/>
    <s v="India"/>
    <s v="India - Other"/>
    <x v="1"/>
    <x v="0"/>
    <s v="Direct"/>
    <n v="2"/>
    <n v="2"/>
    <n v="44.5"/>
  </r>
  <r>
    <s v="Import"/>
    <s v="Southern Asia"/>
    <s v="India"/>
    <s v="India - Other"/>
    <x v="9"/>
    <x v="0"/>
    <s v="Direct"/>
    <n v="1"/>
    <n v="1"/>
    <n v="3.2570000000000001"/>
  </r>
  <r>
    <s v="Import"/>
    <s v="Southern Asia"/>
    <s v="India"/>
    <s v="Jawaharlal Nehru"/>
    <x v="54"/>
    <x v="0"/>
    <s v="Direct"/>
    <n v="8"/>
    <n v="13"/>
    <n v="35.572699999999998"/>
  </r>
  <r>
    <s v="Import"/>
    <s v="Southern Asia"/>
    <s v="India"/>
    <s v="Jawaharlal Nehru"/>
    <x v="55"/>
    <x v="0"/>
    <s v="Direct"/>
    <n v="1"/>
    <n v="2"/>
    <n v="6.9828000000000001"/>
  </r>
  <r>
    <s v="Import"/>
    <s v="Southern Asia"/>
    <s v="India"/>
    <s v="Jawaharlal Nehru"/>
    <x v="27"/>
    <x v="0"/>
    <s v="Direct"/>
    <n v="2"/>
    <n v="3"/>
    <n v="52.34"/>
  </r>
  <r>
    <s v="Import"/>
    <s v="Southern Asia"/>
    <s v="India"/>
    <s v="Jawaharlal Nehru"/>
    <x v="18"/>
    <x v="0"/>
    <s v="Direct"/>
    <n v="14"/>
    <n v="22"/>
    <n v="121.27160000000001"/>
  </r>
  <r>
    <s v="Import"/>
    <s v="Southern Asia"/>
    <s v="India"/>
    <s v="Madras"/>
    <x v="81"/>
    <x v="0"/>
    <s v="Direct"/>
    <n v="2"/>
    <n v="2"/>
    <n v="38.847999999999999"/>
  </r>
  <r>
    <s v="Import"/>
    <s v="Southern Asia"/>
    <s v="India"/>
    <s v="Madras"/>
    <x v="17"/>
    <x v="0"/>
    <s v="Direct"/>
    <n v="18"/>
    <n v="22"/>
    <n v="300.65980000000002"/>
  </r>
  <r>
    <s v="Import"/>
    <s v="Southern Asia"/>
    <s v="India"/>
    <s v="Madras"/>
    <x v="7"/>
    <x v="0"/>
    <s v="Direct"/>
    <n v="1"/>
    <n v="1"/>
    <n v="2.8079999999999998"/>
  </r>
  <r>
    <s v="Import"/>
    <s v="Southern Asia"/>
    <s v="India"/>
    <s v="Madras"/>
    <x v="0"/>
    <x v="0"/>
    <s v="Direct"/>
    <n v="10"/>
    <n v="13"/>
    <n v="100.745"/>
  </r>
  <r>
    <s v="Import"/>
    <s v="Southern Asia"/>
    <s v="India"/>
    <s v="Madras"/>
    <x v="9"/>
    <x v="0"/>
    <s v="Direct"/>
    <n v="27"/>
    <n v="46"/>
    <n v="347.32279999999997"/>
  </r>
  <r>
    <s v="Import"/>
    <s v="Southern Asia"/>
    <s v="India"/>
    <s v="Madras"/>
    <x v="20"/>
    <x v="0"/>
    <s v="Direct"/>
    <n v="7"/>
    <n v="10"/>
    <n v="74.9114"/>
  </r>
  <r>
    <s v="Import"/>
    <s v="Southern Asia"/>
    <s v="India"/>
    <s v="Mangalore"/>
    <x v="62"/>
    <x v="0"/>
    <s v="Direct"/>
    <n v="1"/>
    <n v="2"/>
    <n v="13.875"/>
  </r>
  <r>
    <s v="Import"/>
    <s v="Southern Asia"/>
    <s v="India"/>
    <s v="Marmugao (Marmagao)"/>
    <x v="17"/>
    <x v="0"/>
    <s v="Direct"/>
    <n v="2"/>
    <n v="2"/>
    <n v="35.594999999999999"/>
  </r>
  <r>
    <s v="Import"/>
    <s v="Southern Asia"/>
    <s v="India"/>
    <s v="Mundra"/>
    <x v="54"/>
    <x v="0"/>
    <s v="Direct"/>
    <n v="0"/>
    <n v="0"/>
    <n v="6.1412000000000004"/>
  </r>
  <r>
    <s v="Import"/>
    <s v="Southern Asia"/>
    <s v="India"/>
    <s v="Mundra"/>
    <x v="29"/>
    <x v="0"/>
    <s v="Direct"/>
    <n v="27"/>
    <n v="28"/>
    <n v="679.37369999999999"/>
  </r>
  <r>
    <s v="Import"/>
    <s v="Southern Asia"/>
    <s v="India"/>
    <s v="Mundra"/>
    <x v="61"/>
    <x v="0"/>
    <s v="Direct"/>
    <n v="2"/>
    <n v="2"/>
    <n v="45.94"/>
  </r>
  <r>
    <s v="Import"/>
    <s v="Southern Asia"/>
    <s v="India"/>
    <s v="Mundra"/>
    <x v="11"/>
    <x v="0"/>
    <s v="Direct"/>
    <n v="3"/>
    <n v="5"/>
    <n v="20.607299999999999"/>
  </r>
  <r>
    <s v="Import"/>
    <s v="Southern Asia"/>
    <s v="India"/>
    <s v="Panipat"/>
    <x v="11"/>
    <x v="0"/>
    <s v="Direct"/>
    <n v="1"/>
    <n v="2"/>
    <n v="6.3851000000000004"/>
  </r>
  <r>
    <s v="Import"/>
    <s v="Southern Asia"/>
    <s v="India"/>
    <s v="Patparganj"/>
    <x v="34"/>
    <x v="0"/>
    <s v="Direct"/>
    <n v="0"/>
    <n v="0"/>
    <n v="0.38140000000000002"/>
  </r>
  <r>
    <s v="Import"/>
    <s v="Southern Asia"/>
    <s v="India"/>
    <s v="Pipavav (Victor) Port"/>
    <x v="46"/>
    <x v="0"/>
    <s v="Direct"/>
    <n v="100"/>
    <n v="100"/>
    <n v="2774.596"/>
  </r>
  <r>
    <s v="Import"/>
    <s v="Southern Asia"/>
    <s v="India"/>
    <s v="Pipavav (Victor) Port"/>
    <x v="31"/>
    <x v="0"/>
    <s v="Direct"/>
    <n v="1"/>
    <n v="2"/>
    <n v="20.64"/>
  </r>
  <r>
    <s v="Import"/>
    <s v="Southern Asia"/>
    <s v="India"/>
    <s v="Pipavav (Victor) Port"/>
    <x v="62"/>
    <x v="0"/>
    <s v="Direct"/>
    <n v="2"/>
    <n v="3"/>
    <n v="21.098099999999999"/>
  </r>
  <r>
    <s v="Import"/>
    <s v="Southern Asia"/>
    <s v="India"/>
    <s v="Rajula"/>
    <x v="62"/>
    <x v="0"/>
    <s v="Direct"/>
    <n v="1"/>
    <n v="1"/>
    <n v="11"/>
  </r>
  <r>
    <s v="Import"/>
    <s v="Southern Asia"/>
    <s v="India"/>
    <s v="Surat"/>
    <x v="28"/>
    <x v="0"/>
    <s v="Direct"/>
    <n v="1"/>
    <n v="1"/>
    <n v="4.3582999999999998"/>
  </r>
  <r>
    <s v="Import"/>
    <s v="Southern Asia"/>
    <s v="India"/>
    <s v="Surat"/>
    <x v="46"/>
    <x v="0"/>
    <s v="Direct"/>
    <n v="3"/>
    <n v="6"/>
    <n v="87.380099999999999"/>
  </r>
  <r>
    <s v="Import"/>
    <s v="Southern Asia"/>
    <s v="India"/>
    <s v="Surat"/>
    <x v="23"/>
    <x v="0"/>
    <s v="Direct"/>
    <n v="5"/>
    <n v="5"/>
    <n v="102.5"/>
  </r>
  <r>
    <s v="Import"/>
    <s v="Southern Asia"/>
    <s v="India"/>
    <s v="Tuticorin"/>
    <x v="54"/>
    <x v="0"/>
    <s v="Direct"/>
    <n v="5"/>
    <n v="5"/>
    <n v="24.000399999999999"/>
  </r>
  <r>
    <s v="Import"/>
    <s v="Indian Ocean Islands"/>
    <s v="Mauritius"/>
    <s v="Port Louis"/>
    <x v="43"/>
    <x v="0"/>
    <s v="Direct"/>
    <n v="8"/>
    <n v="8"/>
    <n v="86.58"/>
  </r>
  <r>
    <s v="Import"/>
    <s v="Indian Ocean Islands"/>
    <s v="Seychelles"/>
    <s v="Port Victoria"/>
    <x v="37"/>
    <x v="0"/>
    <s v="Direct"/>
    <n v="13"/>
    <n v="13"/>
    <n v="261.34780000000001"/>
  </r>
  <r>
    <s v="Import"/>
    <s v="Japan"/>
    <s v="Japan"/>
    <s v="Hakata"/>
    <x v="59"/>
    <x v="0"/>
    <s v="Direct"/>
    <n v="2"/>
    <n v="2"/>
    <n v="36.96"/>
  </r>
  <r>
    <s v="Import"/>
    <s v="Japan"/>
    <s v="Japan"/>
    <s v="Hakata"/>
    <x v="12"/>
    <x v="0"/>
    <s v="Direct"/>
    <n v="1"/>
    <n v="1"/>
    <n v="30.495999999999999"/>
  </r>
  <r>
    <s v="Import"/>
    <s v="Japan"/>
    <s v="Japan"/>
    <s v="Hakata"/>
    <x v="9"/>
    <x v="0"/>
    <s v="Direct"/>
    <n v="37"/>
    <n v="74"/>
    <n v="456.47800000000001"/>
  </r>
  <r>
    <s v="Import"/>
    <s v="Japan"/>
    <s v="Japan"/>
    <s v="Kanda"/>
    <x v="92"/>
    <x v="1"/>
    <s v="Direct"/>
    <n v="725"/>
    <n v="0"/>
    <n v="1308.5999999999999"/>
  </r>
  <r>
    <s v="Import"/>
    <s v="Japan"/>
    <s v="Japan"/>
    <s v="Kobe"/>
    <x v="18"/>
    <x v="0"/>
    <s v="Direct"/>
    <n v="2"/>
    <n v="3"/>
    <n v="20.399999999999999"/>
  </r>
  <r>
    <s v="Import"/>
    <s v="Japan"/>
    <s v="Japan"/>
    <s v="Kobe"/>
    <x v="12"/>
    <x v="1"/>
    <s v="Direct"/>
    <n v="125"/>
    <n v="0"/>
    <n v="290.38900000000001"/>
  </r>
  <r>
    <s v="Import"/>
    <s v="Japan"/>
    <s v="Japan"/>
    <s v="Kobe"/>
    <x v="12"/>
    <x v="0"/>
    <s v="Direct"/>
    <n v="14"/>
    <n v="22"/>
    <n v="178.155"/>
  </r>
  <r>
    <s v="Import"/>
    <s v="Japan"/>
    <s v="Japan"/>
    <s v="Kobe"/>
    <x v="4"/>
    <x v="0"/>
    <s v="Direct"/>
    <n v="2"/>
    <n v="3"/>
    <n v="7.7542999999999997"/>
  </r>
  <r>
    <s v="Import"/>
    <s v="Japan"/>
    <s v="Japan"/>
    <s v="Kobe"/>
    <x v="8"/>
    <x v="1"/>
    <s v="Direct"/>
    <n v="112"/>
    <n v="0"/>
    <n v="2939.433"/>
  </r>
  <r>
    <s v="Import"/>
    <s v="Japan"/>
    <s v="Japan"/>
    <s v="Moji"/>
    <x v="3"/>
    <x v="0"/>
    <s v="Direct"/>
    <n v="3"/>
    <n v="4"/>
    <n v="19.7"/>
  </r>
  <r>
    <s v="Import"/>
    <s v="Japan"/>
    <s v="Japan"/>
    <s v="Moji"/>
    <x v="34"/>
    <x v="0"/>
    <s v="Direct"/>
    <n v="1"/>
    <n v="2"/>
    <n v="13.5412"/>
  </r>
  <r>
    <s v="Import"/>
    <s v="Japan"/>
    <s v="Japan"/>
    <s v="Nagoya"/>
    <x v="92"/>
    <x v="1"/>
    <s v="Direct"/>
    <n v="6052"/>
    <n v="0"/>
    <n v="10303.189"/>
  </r>
  <r>
    <s v="Import"/>
    <s v="Japan"/>
    <s v="Japan"/>
    <s v="Nagoya"/>
    <x v="12"/>
    <x v="1"/>
    <s v="Direct"/>
    <n v="33"/>
    <n v="0"/>
    <n v="64.823999999999998"/>
  </r>
  <r>
    <s v="Import"/>
    <s v="Japan"/>
    <s v="Japan"/>
    <s v="Nagoya"/>
    <x v="9"/>
    <x v="0"/>
    <s v="Direct"/>
    <n v="8"/>
    <n v="15"/>
    <n v="76.416499999999999"/>
  </r>
  <r>
    <s v="Import"/>
    <s v="Japan"/>
    <s v="Japan"/>
    <s v="Nagoya"/>
    <x v="99"/>
    <x v="2"/>
    <s v="Direct"/>
    <n v="1"/>
    <n v="0"/>
    <n v="26620"/>
  </r>
  <r>
    <s v="Import"/>
    <s v="Japan"/>
    <s v="Japan"/>
    <s v="Osaka"/>
    <x v="2"/>
    <x v="0"/>
    <s v="Direct"/>
    <n v="4"/>
    <n v="4"/>
    <n v="21.866900000000001"/>
  </r>
  <r>
    <s v="Import"/>
    <s v="Japan"/>
    <s v="Japan"/>
    <s v="Osaka"/>
    <x v="12"/>
    <x v="1"/>
    <s v="Direct"/>
    <n v="3"/>
    <n v="0"/>
    <n v="8.0399999999999991"/>
  </r>
  <r>
    <s v="Import"/>
    <s v="Japan"/>
    <s v="Japan"/>
    <s v="Osaka"/>
    <x v="9"/>
    <x v="0"/>
    <s v="Direct"/>
    <n v="8"/>
    <n v="13"/>
    <n v="54.667000000000002"/>
  </r>
  <r>
    <s v="Import"/>
    <s v="Japan"/>
    <s v="Japan"/>
    <s v="Osaka"/>
    <x v="47"/>
    <x v="0"/>
    <s v="Direct"/>
    <n v="55"/>
    <n v="55"/>
    <n v="1231.7950000000001"/>
  </r>
  <r>
    <s v="Import"/>
    <s v="Japan"/>
    <s v="Japan"/>
    <s v="Sakai"/>
    <x v="87"/>
    <x v="2"/>
    <s v="Direct"/>
    <n v="2"/>
    <n v="0"/>
    <n v="19061.425999999999"/>
  </r>
  <r>
    <s v="Import"/>
    <s v="Japan"/>
    <s v="Japan"/>
    <s v="Tokyo"/>
    <x v="92"/>
    <x v="1"/>
    <s v="Direct"/>
    <n v="208"/>
    <n v="0"/>
    <n v="390.14800000000002"/>
  </r>
  <r>
    <s v="Import"/>
    <s v="Japan"/>
    <s v="Japan"/>
    <s v="Tokyo"/>
    <x v="12"/>
    <x v="0"/>
    <s v="Direct"/>
    <n v="18"/>
    <n v="34"/>
    <n v="237.63300000000001"/>
  </r>
  <r>
    <s v="Import"/>
    <s v="Japan"/>
    <s v="Japan"/>
    <s v="Tokyo"/>
    <x v="20"/>
    <x v="0"/>
    <s v="Direct"/>
    <n v="1"/>
    <n v="1"/>
    <n v="3.427"/>
  </r>
  <r>
    <s v="Import"/>
    <s v="Japan"/>
    <s v="Japan"/>
    <s v="Tokyo"/>
    <x v="4"/>
    <x v="0"/>
    <s v="Direct"/>
    <n v="1"/>
    <n v="1"/>
    <n v="6"/>
  </r>
  <r>
    <s v="Import"/>
    <s v="Japan"/>
    <s v="Japan"/>
    <s v="Tomakomai"/>
    <x v="21"/>
    <x v="0"/>
    <s v="Direct"/>
    <n v="4"/>
    <n v="4"/>
    <n v="92.59"/>
  </r>
  <r>
    <s v="Import"/>
    <s v="Japan"/>
    <s v="Japan"/>
    <s v="Yokkaichi"/>
    <x v="9"/>
    <x v="0"/>
    <s v="Direct"/>
    <n v="23"/>
    <n v="46"/>
    <n v="224.214"/>
  </r>
  <r>
    <s v="Import"/>
    <s v="Japan"/>
    <s v="Japan"/>
    <s v="Yokohama"/>
    <x v="56"/>
    <x v="0"/>
    <s v="Direct"/>
    <n v="1"/>
    <n v="1"/>
    <n v="8.7189999999999994"/>
  </r>
  <r>
    <s v="Import"/>
    <s v="Japan"/>
    <s v="Japan"/>
    <s v="Yokohama"/>
    <x v="10"/>
    <x v="1"/>
    <s v="Direct"/>
    <n v="19"/>
    <n v="0"/>
    <n v="32.4"/>
  </r>
  <r>
    <s v="Import"/>
    <s v="Japan"/>
    <s v="Japan"/>
    <s v="Yokohama"/>
    <x v="12"/>
    <x v="0"/>
    <s v="Direct"/>
    <n v="14"/>
    <n v="25"/>
    <n v="162.58199999999999"/>
  </r>
  <r>
    <s v="Import"/>
    <s v="Mediterranean"/>
    <s v="Croatia"/>
    <s v="Rijeka Bakar"/>
    <x v="84"/>
    <x v="0"/>
    <s v="Direct"/>
    <n v="2"/>
    <n v="2"/>
    <n v="10.485300000000001"/>
  </r>
  <r>
    <s v="Import"/>
    <s v="Mediterranean"/>
    <s v="Croatia"/>
    <s v="Rijeka Bakar"/>
    <x v="7"/>
    <x v="0"/>
    <s v="Direct"/>
    <n v="1"/>
    <n v="2"/>
    <n v="5.5"/>
  </r>
  <r>
    <s v="Import"/>
    <s v="Mediterranean"/>
    <s v="Greece"/>
    <s v="Piraeus"/>
    <x v="59"/>
    <x v="0"/>
    <s v="Direct"/>
    <n v="1"/>
    <n v="2"/>
    <n v="22.8172"/>
  </r>
  <r>
    <s v="Import"/>
    <s v="Southern Asia"/>
    <s v="India"/>
    <s v="Tuticorin"/>
    <x v="17"/>
    <x v="0"/>
    <s v="Direct"/>
    <n v="2"/>
    <n v="3"/>
    <n v="4.2"/>
  </r>
  <r>
    <s v="Import"/>
    <s v="Southern Asia"/>
    <s v="India"/>
    <s v="Tuticorin"/>
    <x v="20"/>
    <x v="0"/>
    <s v="Direct"/>
    <n v="5"/>
    <n v="8"/>
    <n v="90.823599999999999"/>
  </r>
  <r>
    <s v="Import"/>
    <s v="Southern Asia"/>
    <s v="Myanmar"/>
    <s v="Rangoon"/>
    <x v="43"/>
    <x v="0"/>
    <s v="Direct"/>
    <n v="5"/>
    <n v="9"/>
    <n v="104.7394"/>
  </r>
  <r>
    <s v="Import"/>
    <s v="Southern Asia"/>
    <s v="Pakistan"/>
    <s v="Karachi"/>
    <x v="29"/>
    <x v="0"/>
    <s v="Direct"/>
    <n v="1"/>
    <n v="1"/>
    <n v="3.9182000000000001"/>
  </r>
  <r>
    <s v="Import"/>
    <s v="Southern Asia"/>
    <s v="Pakistan"/>
    <s v="Karachi"/>
    <x v="11"/>
    <x v="0"/>
    <s v="Direct"/>
    <n v="5"/>
    <n v="5"/>
    <n v="25.647400000000001"/>
  </r>
  <r>
    <s v="Import"/>
    <s v="Southern Asia"/>
    <s v="Sri Lanka"/>
    <s v="Colombo"/>
    <x v="81"/>
    <x v="0"/>
    <s v="Direct"/>
    <n v="1"/>
    <n v="1"/>
    <n v="4.1230000000000002"/>
  </r>
  <r>
    <s v="Import"/>
    <s v="Southern Asia"/>
    <s v="Sri Lanka"/>
    <s v="Colombo"/>
    <x v="50"/>
    <x v="0"/>
    <s v="Direct"/>
    <n v="1"/>
    <n v="2"/>
    <n v="8.68"/>
  </r>
  <r>
    <s v="Import"/>
    <s v="Southern Asia"/>
    <s v="Sri Lanka"/>
    <s v="Colombo"/>
    <x v="2"/>
    <x v="0"/>
    <s v="Direct"/>
    <n v="1"/>
    <n v="2"/>
    <n v="19.7"/>
  </r>
  <r>
    <s v="Import"/>
    <s v="Southern Asia"/>
    <s v="Sri Lanka"/>
    <s v="Colombo"/>
    <x v="18"/>
    <x v="0"/>
    <s v="Direct"/>
    <n v="2"/>
    <n v="3"/>
    <n v="38.274999999999999"/>
  </r>
  <r>
    <s v="Import"/>
    <s v="Southern Asia"/>
    <s v="Sri Lanka"/>
    <s v="Colombo"/>
    <x v="15"/>
    <x v="0"/>
    <s v="Direct"/>
    <n v="13"/>
    <n v="26"/>
    <n v="297.5462"/>
  </r>
  <r>
    <s v="Import"/>
    <s v="Southern Asia"/>
    <s v="Sri Lanka"/>
    <s v="Colombo"/>
    <x v="9"/>
    <x v="0"/>
    <s v="Direct"/>
    <n v="9"/>
    <n v="12"/>
    <n v="140.5549"/>
  </r>
  <r>
    <s v="Import"/>
    <s v="Southern Asia"/>
    <s v="Sri Lanka"/>
    <s v="Colombo"/>
    <x v="4"/>
    <x v="0"/>
    <s v="Direct"/>
    <n v="5"/>
    <n v="9"/>
    <n v="108.187"/>
  </r>
  <r>
    <s v="Import"/>
    <s v="U.S.A."/>
    <s v="United States Of America"/>
    <s v="Ashtabula"/>
    <x v="18"/>
    <x v="0"/>
    <s v="Direct"/>
    <n v="1"/>
    <n v="2"/>
    <n v="17.883299999999998"/>
  </r>
  <r>
    <s v="Import"/>
    <s v="U.S.A."/>
    <s v="United States Of America"/>
    <s v="Baltimore"/>
    <x v="28"/>
    <x v="0"/>
    <s v="Direct"/>
    <n v="1"/>
    <n v="1"/>
    <n v="1.0429999999999999"/>
  </r>
  <r>
    <s v="Import"/>
    <s v="U.S.A."/>
    <s v="United States Of America"/>
    <s v="Baltimore"/>
    <x v="2"/>
    <x v="0"/>
    <s v="Direct"/>
    <n v="8"/>
    <n v="15"/>
    <n v="110.52509999999999"/>
  </r>
  <r>
    <s v="Import"/>
    <s v="U.S.A."/>
    <s v="United States Of America"/>
    <s v="Baltimore"/>
    <x v="62"/>
    <x v="0"/>
    <s v="Direct"/>
    <n v="1"/>
    <n v="2"/>
    <n v="3.6659999999999999"/>
  </r>
  <r>
    <s v="Import"/>
    <s v="U.S.A."/>
    <s v="United States Of America"/>
    <s v="Baltimore"/>
    <x v="9"/>
    <x v="1"/>
    <s v="Direct"/>
    <n v="2"/>
    <n v="0"/>
    <n v="1.869"/>
  </r>
  <r>
    <s v="Import"/>
    <s v="U.S.A."/>
    <s v="United States Of America"/>
    <s v="Caciannati"/>
    <x v="17"/>
    <x v="0"/>
    <s v="Direct"/>
    <n v="1"/>
    <n v="2"/>
    <n v="1.7099"/>
  </r>
  <r>
    <s v="Import"/>
    <s v="U.S.A."/>
    <s v="United States Of America"/>
    <s v="Charleston"/>
    <x v="64"/>
    <x v="0"/>
    <s v="Direct"/>
    <n v="3"/>
    <n v="6"/>
    <n v="71.277000000000001"/>
  </r>
  <r>
    <s v="Import"/>
    <s v="U.S.A."/>
    <s v="United States Of America"/>
    <s v="Charleston"/>
    <x v="86"/>
    <x v="0"/>
    <s v="Direct"/>
    <n v="6"/>
    <n v="6"/>
    <n v="119.313"/>
  </r>
  <r>
    <s v="Import"/>
    <s v="U.S.A."/>
    <s v="United States Of America"/>
    <s v="Charleston"/>
    <x v="17"/>
    <x v="0"/>
    <s v="Direct"/>
    <n v="1"/>
    <n v="2"/>
    <n v="19.638000000000002"/>
  </r>
  <r>
    <s v="Import"/>
    <s v="U.S.A."/>
    <s v="United States Of America"/>
    <s v="Charleston"/>
    <x v="12"/>
    <x v="0"/>
    <s v="Direct"/>
    <n v="20"/>
    <n v="37"/>
    <n v="147.46379999999999"/>
  </r>
  <r>
    <s v="Import"/>
    <s v="U.S.A."/>
    <s v="United States Of America"/>
    <s v="Charleston"/>
    <x v="20"/>
    <x v="0"/>
    <s v="Direct"/>
    <n v="1"/>
    <n v="2"/>
    <n v="9.6700999999999997"/>
  </r>
  <r>
    <s v="Import"/>
    <s v="U.S.A."/>
    <s v="United States Of America"/>
    <s v="Chicago"/>
    <x v="27"/>
    <x v="0"/>
    <s v="Direct"/>
    <n v="4"/>
    <n v="4"/>
    <n v="74.743600000000001"/>
  </r>
  <r>
    <s v="Import"/>
    <s v="U.S.A."/>
    <s v="United States Of America"/>
    <s v="Chicago"/>
    <x v="46"/>
    <x v="0"/>
    <s v="Direct"/>
    <n v="2"/>
    <n v="2"/>
    <n v="31.288"/>
  </r>
  <r>
    <s v="Import"/>
    <s v="U.S.A."/>
    <s v="United States Of America"/>
    <s v="Columbus"/>
    <x v="0"/>
    <x v="0"/>
    <s v="Direct"/>
    <n v="1"/>
    <n v="1"/>
    <n v="9.3339999999999996"/>
  </r>
  <r>
    <s v="Import"/>
    <s v="U.S.A."/>
    <s v="United States Of America"/>
    <s v="Columbus"/>
    <x v="4"/>
    <x v="0"/>
    <s v="Direct"/>
    <n v="1"/>
    <n v="2"/>
    <n v="7.68"/>
  </r>
  <r>
    <s v="Import"/>
    <s v="U.S.A."/>
    <s v="United States Of America"/>
    <s v="Cumberland"/>
    <x v="3"/>
    <x v="0"/>
    <s v="Direct"/>
    <n v="2"/>
    <n v="2"/>
    <n v="23.987500000000001"/>
  </r>
  <r>
    <s v="Import"/>
    <s v="Mediterranean"/>
    <s v="Greece"/>
    <s v="Piraeus"/>
    <x v="42"/>
    <x v="0"/>
    <s v="Transhipment"/>
    <n v="2"/>
    <n v="4"/>
    <n v="39.79"/>
  </r>
  <r>
    <s v="Import"/>
    <s v="Mediterranean"/>
    <s v="Greece"/>
    <s v="Piraeus"/>
    <x v="0"/>
    <x v="0"/>
    <s v="Direct"/>
    <n v="3"/>
    <n v="6"/>
    <n v="29.946000000000002"/>
  </r>
  <r>
    <s v="Import"/>
    <s v="Mediterranean"/>
    <s v="Greece"/>
    <s v="Piraeus"/>
    <x v="4"/>
    <x v="0"/>
    <s v="Direct"/>
    <n v="1"/>
    <n v="1"/>
    <n v="2.1705999999999999"/>
  </r>
  <r>
    <s v="Import"/>
    <s v="Mediterranean"/>
    <s v="Italy"/>
    <s v="Ancona"/>
    <x v="28"/>
    <x v="0"/>
    <s v="Direct"/>
    <n v="3"/>
    <n v="5"/>
    <n v="24.298300000000001"/>
  </r>
  <r>
    <s v="Import"/>
    <s v="Mediterranean"/>
    <s v="Italy"/>
    <s v="Ancona"/>
    <x v="2"/>
    <x v="0"/>
    <s v="Direct"/>
    <n v="2"/>
    <n v="3"/>
    <n v="16.683"/>
  </r>
  <r>
    <s v="Import"/>
    <s v="Mediterranean"/>
    <s v="Italy"/>
    <s v="Ancona"/>
    <x v="0"/>
    <x v="0"/>
    <s v="Direct"/>
    <n v="9"/>
    <n v="17"/>
    <n v="195.1593"/>
  </r>
  <r>
    <s v="Import"/>
    <s v="Mediterranean"/>
    <s v="Italy"/>
    <s v="Bari"/>
    <x v="12"/>
    <x v="0"/>
    <s v="Direct"/>
    <n v="1"/>
    <n v="1"/>
    <n v="3.29"/>
  </r>
  <r>
    <s v="Import"/>
    <s v="Mediterranean"/>
    <s v="Italy"/>
    <s v="Casinalbo"/>
    <x v="29"/>
    <x v="0"/>
    <s v="Direct"/>
    <n v="1"/>
    <n v="1"/>
    <n v="14.1783"/>
  </r>
  <r>
    <s v="Import"/>
    <s v="Mediterranean"/>
    <s v="Italy"/>
    <s v="Civitavecchia"/>
    <x v="92"/>
    <x v="1"/>
    <s v="Direct"/>
    <n v="14"/>
    <n v="0"/>
    <n v="26.042999999999999"/>
  </r>
  <r>
    <s v="Import"/>
    <s v="Mediterranean"/>
    <s v="Italy"/>
    <s v="Copparo"/>
    <x v="2"/>
    <x v="0"/>
    <s v="Direct"/>
    <n v="1"/>
    <n v="1"/>
    <n v="25.740200000000002"/>
  </r>
  <r>
    <s v="Import"/>
    <s v="Mediterranean"/>
    <s v="Italy"/>
    <s v="Finale Emilia"/>
    <x v="29"/>
    <x v="0"/>
    <s v="Direct"/>
    <n v="7"/>
    <n v="7"/>
    <n v="172.39400000000001"/>
  </r>
  <r>
    <s v="Import"/>
    <s v="Mediterranean"/>
    <s v="Italy"/>
    <s v="Genoa"/>
    <x v="64"/>
    <x v="0"/>
    <s v="Direct"/>
    <n v="1"/>
    <n v="2"/>
    <n v="14.38"/>
  </r>
  <r>
    <s v="Import"/>
    <s v="Mediterranean"/>
    <s v="Italy"/>
    <s v="Genoa"/>
    <x v="54"/>
    <x v="0"/>
    <s v="Direct"/>
    <n v="0"/>
    <n v="0"/>
    <n v="0.46579999999999999"/>
  </r>
  <r>
    <s v="Import"/>
    <s v="Mediterranean"/>
    <s v="Italy"/>
    <s v="Genoa"/>
    <x v="55"/>
    <x v="0"/>
    <s v="Direct"/>
    <n v="0"/>
    <n v="0"/>
    <n v="1.911"/>
  </r>
  <r>
    <s v="Import"/>
    <s v="Mediterranean"/>
    <s v="Italy"/>
    <s v="Genoa"/>
    <x v="16"/>
    <x v="0"/>
    <s v="Direct"/>
    <n v="4"/>
    <n v="7"/>
    <n v="29.339600000000001"/>
  </r>
  <r>
    <s v="Import"/>
    <s v="Mediterranean"/>
    <s v="Italy"/>
    <s v="Genoa"/>
    <x v="17"/>
    <x v="0"/>
    <s v="Direct"/>
    <n v="12"/>
    <n v="20"/>
    <n v="95.785700000000006"/>
  </r>
  <r>
    <s v="Import"/>
    <s v="Mediterranean"/>
    <s v="Italy"/>
    <s v="Genoa"/>
    <x v="18"/>
    <x v="0"/>
    <s v="Direct"/>
    <n v="4"/>
    <n v="6"/>
    <n v="18.456499999999998"/>
  </r>
  <r>
    <s v="Import"/>
    <s v="Mediterranean"/>
    <s v="Italy"/>
    <s v="Genoa"/>
    <x v="88"/>
    <x v="0"/>
    <s v="Direct"/>
    <n v="2"/>
    <n v="3"/>
    <n v="42.426900000000003"/>
  </r>
  <r>
    <s v="Import"/>
    <s v="Mediterranean"/>
    <s v="Italy"/>
    <s v="Genoa"/>
    <x v="20"/>
    <x v="0"/>
    <s v="Direct"/>
    <n v="4"/>
    <n v="4"/>
    <n v="16.097000000000001"/>
  </r>
  <r>
    <s v="Import"/>
    <s v="Mediterranean"/>
    <s v="Italy"/>
    <s v="Gioia Tauro"/>
    <x v="59"/>
    <x v="0"/>
    <s v="Direct"/>
    <n v="1"/>
    <n v="2"/>
    <n v="24.975000000000001"/>
  </r>
  <r>
    <s v="Import"/>
    <s v="Mediterranean"/>
    <s v="Italy"/>
    <s v="Gioia Tauro"/>
    <x v="0"/>
    <x v="0"/>
    <s v="Direct"/>
    <n v="1"/>
    <n v="1"/>
    <n v="3.0217999999999998"/>
  </r>
  <r>
    <s v="Import"/>
    <s v="Mediterranean"/>
    <s v="Italy"/>
    <s v="Italy - other"/>
    <x v="16"/>
    <x v="0"/>
    <s v="Direct"/>
    <n v="12"/>
    <n v="23"/>
    <n v="92.3733"/>
  </r>
  <r>
    <s v="Import"/>
    <s v="Mediterranean"/>
    <s v="Italy"/>
    <s v="Italy - other"/>
    <x v="92"/>
    <x v="1"/>
    <s v="Direct"/>
    <n v="17"/>
    <n v="0"/>
    <n v="17.888999999999999"/>
  </r>
  <r>
    <s v="Import"/>
    <s v="Mediterranean"/>
    <s v="Italy"/>
    <s v="Italy - other"/>
    <x v="59"/>
    <x v="0"/>
    <s v="Direct"/>
    <n v="6"/>
    <n v="8"/>
    <n v="99.742999999999995"/>
  </r>
  <r>
    <s v="Import"/>
    <s v="Mediterranean"/>
    <s v="Italy"/>
    <s v="Italy - other"/>
    <x v="12"/>
    <x v="0"/>
    <s v="Direct"/>
    <n v="2"/>
    <n v="2"/>
    <n v="20.98"/>
  </r>
  <r>
    <s v="Import"/>
    <s v="Mediterranean"/>
    <s v="Italy"/>
    <s v="Italy - other"/>
    <x v="0"/>
    <x v="0"/>
    <s v="Direct"/>
    <n v="7"/>
    <n v="14"/>
    <n v="52.227499999999999"/>
  </r>
  <r>
    <s v="Import"/>
    <s v="Mediterranean"/>
    <s v="Italy"/>
    <s v="Italy - other"/>
    <x v="9"/>
    <x v="0"/>
    <s v="Direct"/>
    <n v="2"/>
    <n v="3"/>
    <n v="9.0896000000000008"/>
  </r>
  <r>
    <s v="Import"/>
    <s v="Mediterranean"/>
    <s v="Italy"/>
    <s v="Italy - other"/>
    <x v="4"/>
    <x v="0"/>
    <s v="Direct"/>
    <n v="1"/>
    <n v="1"/>
    <n v="2.2686000000000002"/>
  </r>
  <r>
    <s v="Import"/>
    <s v="Mediterranean"/>
    <s v="Italy"/>
    <s v="Italy - other"/>
    <x v="39"/>
    <x v="0"/>
    <s v="Direct"/>
    <n v="1"/>
    <n v="1"/>
    <n v="14.78"/>
  </r>
  <r>
    <s v="Import"/>
    <s v="Mediterranean"/>
    <s v="Italy"/>
    <s v="La Spezia"/>
    <x v="84"/>
    <x v="0"/>
    <s v="Direct"/>
    <n v="2"/>
    <n v="3"/>
    <n v="34.383499999999998"/>
  </r>
  <r>
    <s v="Import"/>
    <s v="Mediterranean"/>
    <s v="Italy"/>
    <s v="La Spezia"/>
    <x v="2"/>
    <x v="0"/>
    <s v="Direct"/>
    <n v="27"/>
    <n v="42"/>
    <n v="187.15469999999999"/>
  </r>
  <r>
    <s v="Import"/>
    <s v="South-East Asia"/>
    <s v="Indonesia"/>
    <s v="Surabaya"/>
    <x v="0"/>
    <x v="0"/>
    <s v="Direct"/>
    <n v="10"/>
    <n v="13"/>
    <n v="116.4821"/>
  </r>
  <r>
    <s v="Import"/>
    <s v="South-East Asia"/>
    <s v="Indonesia"/>
    <s v="Surabaya"/>
    <x v="11"/>
    <x v="0"/>
    <s v="Direct"/>
    <n v="1"/>
    <n v="1"/>
    <n v="0.72"/>
  </r>
  <r>
    <s v="Import"/>
    <s v="South-East Asia"/>
    <s v="Malaysia"/>
    <s v="Johore Baharu"/>
    <x v="23"/>
    <x v="2"/>
    <s v="Direct"/>
    <n v="3"/>
    <n v="0"/>
    <n v="83963"/>
  </r>
  <r>
    <s v="Import"/>
    <s v="South-East Asia"/>
    <s v="Malaysia"/>
    <s v="Kuantan"/>
    <x v="3"/>
    <x v="0"/>
    <s v="Direct"/>
    <n v="12"/>
    <n v="12"/>
    <n v="289.72000000000003"/>
  </r>
  <r>
    <s v="Import"/>
    <s v="South-East Asia"/>
    <s v="Malaysia"/>
    <s v="Kuching"/>
    <x v="0"/>
    <x v="0"/>
    <s v="Direct"/>
    <n v="1"/>
    <n v="1"/>
    <n v="17.822500000000002"/>
  </r>
  <r>
    <s v="Import"/>
    <s v="South-East Asia"/>
    <s v="Malaysia"/>
    <s v="Kuching"/>
    <x v="9"/>
    <x v="0"/>
    <s v="Direct"/>
    <n v="1"/>
    <n v="1"/>
    <n v="13"/>
  </r>
  <r>
    <s v="Import"/>
    <s v="South-East Asia"/>
    <s v="Malaysia"/>
    <s v="Malaysia - other"/>
    <x v="43"/>
    <x v="0"/>
    <s v="Direct"/>
    <n v="1"/>
    <n v="2"/>
    <n v="22.767600000000002"/>
  </r>
  <r>
    <s v="Import"/>
    <s v="South-East Asia"/>
    <s v="Malaysia"/>
    <s v="Pasir Gudang"/>
    <x v="86"/>
    <x v="0"/>
    <s v="Direct"/>
    <n v="2"/>
    <n v="2"/>
    <n v="32.119999999999997"/>
  </r>
  <r>
    <s v="Import"/>
    <s v="South-East Asia"/>
    <s v="Malaysia"/>
    <s v="Pasir Gudang"/>
    <x v="29"/>
    <x v="0"/>
    <s v="Direct"/>
    <n v="18"/>
    <n v="20"/>
    <n v="470.35"/>
  </r>
  <r>
    <s v="Import"/>
    <s v="South-East Asia"/>
    <s v="Malaysia"/>
    <s v="Pasir Gudang"/>
    <x v="50"/>
    <x v="0"/>
    <s v="Direct"/>
    <n v="1"/>
    <n v="1"/>
    <n v="4"/>
  </r>
  <r>
    <s v="Import"/>
    <s v="South-East Asia"/>
    <s v="Malaysia"/>
    <s v="Pasir Gudang"/>
    <x v="61"/>
    <x v="0"/>
    <s v="Direct"/>
    <n v="70"/>
    <n v="70"/>
    <n v="1623.9143999999999"/>
  </r>
  <r>
    <s v="Import"/>
    <s v="South-East Asia"/>
    <s v="Malaysia"/>
    <s v="Pasir Gudang"/>
    <x v="2"/>
    <x v="0"/>
    <s v="Direct"/>
    <n v="3"/>
    <n v="5"/>
    <n v="36.534999999999997"/>
  </r>
  <r>
    <s v="Import"/>
    <s v="South-East Asia"/>
    <s v="Malaysia"/>
    <s v="Pasir Gudang"/>
    <x v="59"/>
    <x v="0"/>
    <s v="Direct"/>
    <n v="6"/>
    <n v="6"/>
    <n v="113.42319999999999"/>
  </r>
  <r>
    <s v="Import"/>
    <s v="South-East Asia"/>
    <s v="Malaysia"/>
    <s v="Penang"/>
    <x v="84"/>
    <x v="0"/>
    <s v="Direct"/>
    <n v="1"/>
    <n v="2"/>
    <n v="22.36"/>
  </r>
  <r>
    <s v="Import"/>
    <s v="South-East Asia"/>
    <s v="Malaysia"/>
    <s v="Penang"/>
    <x v="46"/>
    <x v="0"/>
    <s v="Direct"/>
    <n v="31"/>
    <n v="42"/>
    <n v="806.02300000000002"/>
  </r>
  <r>
    <s v="Import"/>
    <s v="South-East Asia"/>
    <s v="Malaysia"/>
    <s v="Penang"/>
    <x v="37"/>
    <x v="0"/>
    <s v="Direct"/>
    <n v="9"/>
    <n v="9"/>
    <n v="179.89500000000001"/>
  </r>
  <r>
    <s v="Import"/>
    <s v="South-East Asia"/>
    <s v="Malaysia"/>
    <s v="Port Klang"/>
    <x v="21"/>
    <x v="0"/>
    <s v="Direct"/>
    <n v="19"/>
    <n v="19"/>
    <n v="447.71"/>
  </r>
  <r>
    <s v="Import"/>
    <s v="South-East Asia"/>
    <s v="Malaysia"/>
    <s v="Port Klang"/>
    <x v="55"/>
    <x v="0"/>
    <s v="Direct"/>
    <n v="49"/>
    <n v="52"/>
    <n v="736.97190000000001"/>
  </r>
  <r>
    <s v="Import"/>
    <s v="South-East Asia"/>
    <s v="Malaysia"/>
    <s v="Port Klang"/>
    <x v="50"/>
    <x v="0"/>
    <s v="Direct"/>
    <n v="6"/>
    <n v="6"/>
    <n v="19.996700000000001"/>
  </r>
  <r>
    <s v="Import"/>
    <s v="South-East Asia"/>
    <s v="Malaysia"/>
    <s v="Port Klang"/>
    <x v="61"/>
    <x v="0"/>
    <s v="Direct"/>
    <n v="8"/>
    <n v="8"/>
    <n v="175.84370000000001"/>
  </r>
  <r>
    <s v="Import"/>
    <s v="South-East Asia"/>
    <s v="Malaysia"/>
    <s v="Port Klang"/>
    <x v="28"/>
    <x v="0"/>
    <s v="Direct"/>
    <n v="88"/>
    <n v="159"/>
    <n v="704.6386"/>
  </r>
  <r>
    <s v="Import"/>
    <s v="South-East Asia"/>
    <s v="Malaysia"/>
    <s v="Port Klang"/>
    <x v="2"/>
    <x v="0"/>
    <s v="Direct"/>
    <n v="78"/>
    <n v="122"/>
    <n v="706.51310000000001"/>
  </r>
  <r>
    <s v="Import"/>
    <s v="South-East Asia"/>
    <s v="Malaysia"/>
    <s v="Sibu"/>
    <x v="55"/>
    <x v="0"/>
    <s v="Direct"/>
    <n v="8"/>
    <n v="11"/>
    <n v="155.95349999999999"/>
  </r>
  <r>
    <s v="Import"/>
    <s v="South-East Asia"/>
    <s v="Malaysia"/>
    <s v="Tanjung Pelapas"/>
    <x v="29"/>
    <x v="0"/>
    <s v="Direct"/>
    <n v="1"/>
    <n v="1"/>
    <n v="19.96"/>
  </r>
  <r>
    <s v="Import"/>
    <s v="South-East Asia"/>
    <s v="Malaysia"/>
    <s v="Tanjung Pelapas"/>
    <x v="55"/>
    <x v="0"/>
    <s v="Direct"/>
    <n v="18"/>
    <n v="20"/>
    <n v="167.0086"/>
  </r>
  <r>
    <s v="Import"/>
    <s v="South-East Asia"/>
    <s v="Malaysia"/>
    <s v="Tanjung Pelapas"/>
    <x v="66"/>
    <x v="0"/>
    <s v="Direct"/>
    <n v="2"/>
    <n v="2"/>
    <n v="26.53"/>
  </r>
  <r>
    <s v="Import"/>
    <s v="South-East Asia"/>
    <s v="Malaysia"/>
    <s v="Tanjung Pelapas"/>
    <x v="61"/>
    <x v="0"/>
    <s v="Direct"/>
    <n v="2"/>
    <n v="2"/>
    <n v="43.597099999999998"/>
  </r>
  <r>
    <s v="Import"/>
    <s v="South-East Asia"/>
    <s v="Malaysia"/>
    <s v="Tanjung Pelapas"/>
    <x v="60"/>
    <x v="0"/>
    <s v="Direct"/>
    <n v="1"/>
    <n v="2"/>
    <n v="6.2370999999999999"/>
  </r>
  <r>
    <s v="Import"/>
    <s v="South-East Asia"/>
    <s v="Malaysia"/>
    <s v="Tanjung Pelapas"/>
    <x v="7"/>
    <x v="0"/>
    <s v="Direct"/>
    <n v="1"/>
    <n v="1"/>
    <n v="1.774"/>
  </r>
  <r>
    <s v="Import"/>
    <s v="U.S.A."/>
    <s v="United States Of America"/>
    <s v="East Saint Louis"/>
    <x v="3"/>
    <x v="0"/>
    <s v="Direct"/>
    <n v="1"/>
    <n v="1"/>
    <n v="8.49"/>
  </r>
  <r>
    <s v="Import"/>
    <s v="U.S.A."/>
    <s v="United States Of America"/>
    <s v="Galveston"/>
    <x v="12"/>
    <x v="1"/>
    <s v="Direct"/>
    <n v="43"/>
    <n v="0"/>
    <n v="104.265"/>
  </r>
  <r>
    <s v="Import"/>
    <s v="U.S.A."/>
    <s v="United States Of America"/>
    <s v="Houston"/>
    <x v="10"/>
    <x v="0"/>
    <s v="Direct"/>
    <n v="1"/>
    <n v="1"/>
    <n v="1.4991000000000001"/>
  </r>
  <r>
    <s v="Import"/>
    <s v="U.S.A."/>
    <s v="United States Of America"/>
    <s v="Houston"/>
    <x v="8"/>
    <x v="0"/>
    <s v="Direct"/>
    <n v="1"/>
    <n v="2"/>
    <n v="12.019"/>
  </r>
  <r>
    <s v="Import"/>
    <s v="U.S.A."/>
    <s v="United States Of America"/>
    <s v="Jacksonville"/>
    <x v="92"/>
    <x v="1"/>
    <s v="Direct"/>
    <n v="50"/>
    <n v="0"/>
    <n v="102.605"/>
  </r>
  <r>
    <s v="Import"/>
    <s v="U.S.A."/>
    <s v="United States Of America"/>
    <s v="Jacksonville"/>
    <x v="12"/>
    <x v="1"/>
    <s v="Direct"/>
    <n v="3"/>
    <n v="0"/>
    <n v="5.3579999999999997"/>
  </r>
  <r>
    <s v="Import"/>
    <s v="U.S.A."/>
    <s v="United States Of America"/>
    <s v="Joliet"/>
    <x v="2"/>
    <x v="0"/>
    <s v="Direct"/>
    <n v="8"/>
    <n v="16"/>
    <n v="108.4532"/>
  </r>
  <r>
    <s v="Import"/>
    <s v="U.S.A."/>
    <s v="United States Of America"/>
    <s v="Kansas City"/>
    <x v="29"/>
    <x v="0"/>
    <s v="Direct"/>
    <n v="2"/>
    <n v="2"/>
    <n v="30.422999999999998"/>
  </r>
  <r>
    <s v="Import"/>
    <s v="U.S.A."/>
    <s v="United States Of America"/>
    <s v="Kansas City - KA"/>
    <x v="12"/>
    <x v="0"/>
    <s v="Direct"/>
    <n v="1"/>
    <n v="2"/>
    <n v="7.2309999999999999"/>
  </r>
  <r>
    <s v="Import"/>
    <s v="U.S.A."/>
    <s v="United States Of America"/>
    <s v="Long Beach"/>
    <x v="27"/>
    <x v="0"/>
    <s v="Direct"/>
    <n v="4"/>
    <n v="7"/>
    <n v="61.319699999999997"/>
  </r>
  <r>
    <s v="Import"/>
    <s v="U.S.A."/>
    <s v="United States Of America"/>
    <s v="Long Beach"/>
    <x v="56"/>
    <x v="0"/>
    <s v="Direct"/>
    <n v="6"/>
    <n v="9"/>
    <n v="74.733599999999996"/>
  </r>
  <r>
    <s v="Import"/>
    <s v="U.S.A."/>
    <s v="United States Of America"/>
    <s v="Long Beach"/>
    <x v="2"/>
    <x v="1"/>
    <s v="Direct"/>
    <n v="32"/>
    <n v="0"/>
    <n v="66.537999999999997"/>
  </r>
  <r>
    <s v="Import"/>
    <s v="U.S.A."/>
    <s v="United States Of America"/>
    <s v="Long Beach"/>
    <x v="62"/>
    <x v="0"/>
    <s v="Direct"/>
    <n v="26"/>
    <n v="47"/>
    <n v="514.95699999999999"/>
  </r>
  <r>
    <s v="Import"/>
    <s v="U.S.A."/>
    <s v="United States Of America"/>
    <s v="Long Beach"/>
    <x v="8"/>
    <x v="1"/>
    <s v="Direct"/>
    <n v="2"/>
    <n v="0"/>
    <n v="78.647999999999996"/>
  </r>
  <r>
    <s v="Import"/>
    <s v="U.S.A."/>
    <s v="United States Of America"/>
    <s v="Los Angeles"/>
    <x v="12"/>
    <x v="0"/>
    <s v="Direct"/>
    <n v="2"/>
    <n v="4"/>
    <n v="27.5258"/>
  </r>
  <r>
    <s v="Import"/>
    <s v="U.S.A."/>
    <s v="United States Of America"/>
    <s v="Los Angeles"/>
    <x v="4"/>
    <x v="0"/>
    <s v="Direct"/>
    <n v="3"/>
    <n v="6"/>
    <n v="17.275500000000001"/>
  </r>
  <r>
    <s v="Import"/>
    <s v="U.S.A."/>
    <s v="United States Of America"/>
    <s v="Memphis"/>
    <x v="12"/>
    <x v="0"/>
    <s v="Direct"/>
    <n v="1"/>
    <n v="2"/>
    <n v="17.1785"/>
  </r>
  <r>
    <s v="Import"/>
    <s v="U.S.A."/>
    <s v="United States Of America"/>
    <s v="Memphis"/>
    <x v="4"/>
    <x v="0"/>
    <s v="Direct"/>
    <n v="1"/>
    <n v="2"/>
    <n v="8.3569999999999993"/>
  </r>
  <r>
    <s v="Import"/>
    <s v="U.S.A."/>
    <s v="United States Of America"/>
    <s v="Miami"/>
    <x v="10"/>
    <x v="0"/>
    <s v="Direct"/>
    <n v="1"/>
    <n v="1"/>
    <n v="1.3041"/>
  </r>
  <r>
    <s v="Import"/>
    <s v="U.S.A."/>
    <s v="United States Of America"/>
    <s v="Minneapolis"/>
    <x v="2"/>
    <x v="0"/>
    <s v="Direct"/>
    <n v="4"/>
    <n v="8"/>
    <n v="49.566899999999997"/>
  </r>
  <r>
    <s v="Import"/>
    <s v="U.S.A."/>
    <s v="United States Of America"/>
    <s v="Nashville"/>
    <x v="17"/>
    <x v="0"/>
    <s v="Direct"/>
    <n v="1"/>
    <n v="2"/>
    <n v="1.9563999999999999"/>
  </r>
  <r>
    <s v="Import"/>
    <s v="U.S.A."/>
    <s v="United States Of America"/>
    <s v="New Orleans"/>
    <x v="2"/>
    <x v="0"/>
    <s v="Direct"/>
    <n v="17"/>
    <n v="34"/>
    <n v="315.54160000000002"/>
  </r>
  <r>
    <s v="Import"/>
    <s v="U.S.A."/>
    <s v="United States Of America"/>
    <s v="New York"/>
    <x v="29"/>
    <x v="0"/>
    <s v="Direct"/>
    <n v="2"/>
    <n v="2"/>
    <n v="28.655999999999999"/>
  </r>
  <r>
    <s v="Import"/>
    <s v="U.S.A."/>
    <s v="United States Of America"/>
    <s v="New York"/>
    <x v="43"/>
    <x v="0"/>
    <s v="Direct"/>
    <n v="2"/>
    <n v="2"/>
    <n v="32.728000000000002"/>
  </r>
  <r>
    <s v="Import"/>
    <s v="U.S.A."/>
    <s v="United States Of America"/>
    <s v="New York"/>
    <x v="10"/>
    <x v="0"/>
    <s v="Direct"/>
    <n v="1"/>
    <n v="2"/>
    <n v="2.0865"/>
  </r>
  <r>
    <s v="Import"/>
    <s v="U.S.A."/>
    <s v="United States Of America"/>
    <s v="New York"/>
    <x v="11"/>
    <x v="0"/>
    <s v="Direct"/>
    <n v="3"/>
    <n v="5"/>
    <n v="27.0366"/>
  </r>
  <r>
    <s v="Import"/>
    <s v="U.S.A."/>
    <s v="United States Of America"/>
    <s v="New York"/>
    <x v="8"/>
    <x v="0"/>
    <s v="Direct"/>
    <n v="2"/>
    <n v="3"/>
    <n v="8.9185999999999996"/>
  </r>
  <r>
    <s v="Import"/>
    <s v="Mediterranean"/>
    <s v="Italy"/>
    <s v="La Spezia"/>
    <x v="15"/>
    <x v="0"/>
    <s v="Direct"/>
    <n v="2"/>
    <n v="2"/>
    <n v="43.76"/>
  </r>
  <r>
    <s v="Import"/>
    <s v="Mediterranean"/>
    <s v="Italy"/>
    <s v="La Spezia"/>
    <x v="89"/>
    <x v="0"/>
    <s v="Direct"/>
    <n v="1"/>
    <n v="1"/>
    <n v="16.623999999999999"/>
  </r>
  <r>
    <s v="Import"/>
    <s v="Mediterranean"/>
    <s v="Italy"/>
    <s v="La Spezia"/>
    <x v="4"/>
    <x v="0"/>
    <s v="Direct"/>
    <n v="1"/>
    <n v="2"/>
    <n v="6.8170000000000002"/>
  </r>
  <r>
    <s v="Import"/>
    <s v="Mediterranean"/>
    <s v="Italy"/>
    <s v="Livorno"/>
    <x v="12"/>
    <x v="1"/>
    <s v="Direct"/>
    <n v="2"/>
    <n v="0"/>
    <n v="8.17"/>
  </r>
  <r>
    <s v="Import"/>
    <s v="Mediterranean"/>
    <s v="Italy"/>
    <s v="Medesano"/>
    <x v="17"/>
    <x v="0"/>
    <s v="Direct"/>
    <n v="1"/>
    <n v="1"/>
    <n v="6.5049999999999999"/>
  </r>
  <r>
    <s v="Import"/>
    <s v="Mediterranean"/>
    <s v="Italy"/>
    <s v="Medesano"/>
    <x v="12"/>
    <x v="0"/>
    <s v="Direct"/>
    <n v="1"/>
    <n v="2"/>
    <n v="9.9120000000000008"/>
  </r>
  <r>
    <s v="Import"/>
    <s v="Mediterranean"/>
    <s v="Italy"/>
    <s v="MELZO"/>
    <x v="28"/>
    <x v="0"/>
    <s v="Direct"/>
    <n v="3"/>
    <n v="6"/>
    <n v="60.736899999999999"/>
  </r>
  <r>
    <s v="Import"/>
    <s v="Mediterranean"/>
    <s v="Italy"/>
    <s v="Milano"/>
    <x v="89"/>
    <x v="0"/>
    <s v="Direct"/>
    <n v="1"/>
    <n v="1"/>
    <n v="9.14"/>
  </r>
  <r>
    <s v="Import"/>
    <s v="Mediterranean"/>
    <s v="Italy"/>
    <s v="Naples"/>
    <x v="61"/>
    <x v="0"/>
    <s v="Direct"/>
    <n v="1"/>
    <n v="1"/>
    <n v="20.239999999999998"/>
  </r>
  <r>
    <s v="Import"/>
    <s v="Mediterranean"/>
    <s v="Italy"/>
    <s v="Naples"/>
    <x v="92"/>
    <x v="0"/>
    <s v="Direct"/>
    <n v="1"/>
    <n v="2"/>
    <n v="2.54"/>
  </r>
  <r>
    <s v="Import"/>
    <s v="Mediterranean"/>
    <s v="Italy"/>
    <s v="Naples"/>
    <x v="42"/>
    <x v="0"/>
    <s v="Direct"/>
    <n v="2"/>
    <n v="3"/>
    <n v="26.216999999999999"/>
  </r>
  <r>
    <s v="Import"/>
    <s v="Mediterranean"/>
    <s v="Italy"/>
    <s v="Naples"/>
    <x v="12"/>
    <x v="0"/>
    <s v="Direct"/>
    <n v="14"/>
    <n v="14"/>
    <n v="358.38"/>
  </r>
  <r>
    <s v="Import"/>
    <s v="Mediterranean"/>
    <s v="Italy"/>
    <s v="Pisa"/>
    <x v="4"/>
    <x v="0"/>
    <s v="Direct"/>
    <n v="3"/>
    <n v="5"/>
    <n v="10.946400000000001"/>
  </r>
  <r>
    <s v="Import"/>
    <s v="Mediterranean"/>
    <s v="Italy"/>
    <s v="Ponte dell'Olio"/>
    <x v="66"/>
    <x v="0"/>
    <s v="Direct"/>
    <n v="1"/>
    <n v="1"/>
    <n v="6.04"/>
  </r>
  <r>
    <s v="Import"/>
    <s v="Mediterranean"/>
    <s v="Italy"/>
    <s v="Ponte dell'Olio"/>
    <x v="28"/>
    <x v="0"/>
    <s v="Direct"/>
    <n v="1"/>
    <n v="1"/>
    <n v="3.9497"/>
  </r>
  <r>
    <s v="Import"/>
    <s v="Mediterranean"/>
    <s v="Italy"/>
    <s v="Ravenna"/>
    <x v="62"/>
    <x v="0"/>
    <s v="Direct"/>
    <n v="1"/>
    <n v="1"/>
    <n v="9.27"/>
  </r>
  <r>
    <s v="Import"/>
    <s v="Mediterranean"/>
    <s v="Italy"/>
    <s v="Ricengo"/>
    <x v="39"/>
    <x v="0"/>
    <s v="Direct"/>
    <n v="1"/>
    <n v="1"/>
    <n v="7.2864000000000004"/>
  </r>
  <r>
    <s v="Import"/>
    <s v="Mediterranean"/>
    <s v="Italy"/>
    <s v="Salerno"/>
    <x v="43"/>
    <x v="0"/>
    <s v="Direct"/>
    <n v="0"/>
    <n v="0"/>
    <n v="3.18"/>
  </r>
  <r>
    <s v="Import"/>
    <s v="Mediterranean"/>
    <s v="Italy"/>
    <s v="Salerno"/>
    <x v="61"/>
    <x v="0"/>
    <s v="Direct"/>
    <n v="0"/>
    <n v="0"/>
    <n v="2.5133999999999999"/>
  </r>
  <r>
    <s v="Import"/>
    <s v="Mediterranean"/>
    <s v="Italy"/>
    <s v="Salerno"/>
    <x v="56"/>
    <x v="0"/>
    <s v="Direct"/>
    <n v="8"/>
    <n v="8"/>
    <n v="139.55520000000001"/>
  </r>
  <r>
    <s v="Import"/>
    <s v="Mediterranean"/>
    <s v="Italy"/>
    <s v="San Vittore Olona"/>
    <x v="29"/>
    <x v="0"/>
    <s v="Direct"/>
    <n v="1"/>
    <n v="1"/>
    <n v="20.25"/>
  </r>
  <r>
    <s v="Import"/>
    <s v="Mediterranean"/>
    <s v="Italy"/>
    <s v="Sassoferrato"/>
    <x v="16"/>
    <x v="0"/>
    <s v="Direct"/>
    <n v="4"/>
    <n v="4"/>
    <n v="8.5571999999999999"/>
  </r>
  <r>
    <s v="Import"/>
    <s v="Mediterranean"/>
    <s v="Italy"/>
    <s v="Savona"/>
    <x v="8"/>
    <x v="1"/>
    <s v="Direct"/>
    <n v="1"/>
    <n v="0"/>
    <n v="21.65"/>
  </r>
  <r>
    <s v="Import"/>
    <s v="Mediterranean"/>
    <s v="Italy"/>
    <s v="Scorze"/>
    <x v="28"/>
    <x v="0"/>
    <s v="Direct"/>
    <n v="2"/>
    <n v="4"/>
    <n v="14.5"/>
  </r>
  <r>
    <s v="Import"/>
    <s v="Mediterranean"/>
    <s v="Italy"/>
    <s v="SOLIGNANO NUOVO - CASTELVETRO DI MODENA"/>
    <x v="29"/>
    <x v="0"/>
    <s v="Direct"/>
    <n v="3"/>
    <n v="4"/>
    <n v="73.742699999999999"/>
  </r>
  <r>
    <s v="Import"/>
    <s v="Mediterranean"/>
    <s v="Italy"/>
    <s v="Sommacampagna"/>
    <x v="43"/>
    <x v="0"/>
    <s v="Direct"/>
    <n v="0"/>
    <n v="0"/>
    <n v="4.6689999999999996"/>
  </r>
  <r>
    <s v="Import"/>
    <s v="Mediterranean"/>
    <s v="Italy"/>
    <s v="SPEZZANO"/>
    <x v="29"/>
    <x v="0"/>
    <s v="Direct"/>
    <n v="1"/>
    <n v="1"/>
    <n v="22.832000000000001"/>
  </r>
  <r>
    <s v="Import"/>
    <s v="Mediterranean"/>
    <s v="Italy"/>
    <s v="Trieste"/>
    <x v="46"/>
    <x v="0"/>
    <s v="Direct"/>
    <n v="63"/>
    <n v="63"/>
    <n v="1645.95"/>
  </r>
  <r>
    <s v="Import"/>
    <s v="Mediterranean"/>
    <s v="Italy"/>
    <s v="Trieste"/>
    <x v="11"/>
    <x v="0"/>
    <s v="Direct"/>
    <n v="2"/>
    <n v="3"/>
    <n v="14.6668"/>
  </r>
  <r>
    <s v="Import"/>
    <s v="Mediterranean"/>
    <s v="Italy"/>
    <s v="Uboldo"/>
    <x v="18"/>
    <x v="0"/>
    <s v="Direct"/>
    <n v="1"/>
    <n v="1"/>
    <n v="8.9329999999999998"/>
  </r>
  <r>
    <s v="Import"/>
    <s v="Mediterranean"/>
    <s v="Italy"/>
    <s v="Venice"/>
    <x v="27"/>
    <x v="0"/>
    <s v="Direct"/>
    <n v="4"/>
    <n v="4"/>
    <n v="71.852900000000005"/>
  </r>
  <r>
    <s v="Import"/>
    <s v="East Asia"/>
    <s v="China"/>
    <s v="Shanghai"/>
    <x v="60"/>
    <x v="0"/>
    <s v="Direct"/>
    <n v="82"/>
    <n v="128"/>
    <n v="937.40959999999995"/>
  </r>
  <r>
    <s v="Import"/>
    <s v="East Asia"/>
    <s v="China"/>
    <s v="Shanghai"/>
    <x v="60"/>
    <x v="0"/>
    <s v="Transhipment"/>
    <n v="2"/>
    <n v="3"/>
    <n v="13.0862"/>
  </r>
  <r>
    <s v="Import"/>
    <s v="East Asia"/>
    <s v="China"/>
    <s v="Shanghai"/>
    <x v="7"/>
    <x v="0"/>
    <s v="Direct"/>
    <n v="3"/>
    <n v="4"/>
    <n v="15.455"/>
  </r>
  <r>
    <s v="Import"/>
    <s v="East Asia"/>
    <s v="China"/>
    <s v="Shanghai"/>
    <x v="0"/>
    <x v="0"/>
    <s v="Direct"/>
    <n v="461"/>
    <n v="674"/>
    <n v="6063.2437"/>
  </r>
  <r>
    <s v="Import"/>
    <s v="East Asia"/>
    <s v="China"/>
    <s v="Shanghai"/>
    <x v="0"/>
    <x v="0"/>
    <s v="Transhipment"/>
    <n v="7"/>
    <n v="9"/>
    <n v="100.3783"/>
  </r>
  <r>
    <s v="Import"/>
    <s v="East Asia"/>
    <s v="China"/>
    <s v="Shanghai"/>
    <x v="9"/>
    <x v="1"/>
    <s v="Direct"/>
    <n v="45"/>
    <n v="0"/>
    <n v="1271.72"/>
  </r>
  <r>
    <s v="Import"/>
    <s v="East Asia"/>
    <s v="China"/>
    <s v="Shanghai"/>
    <x v="20"/>
    <x v="0"/>
    <s v="Direct"/>
    <n v="236"/>
    <n v="406"/>
    <n v="2509.5661"/>
  </r>
  <r>
    <s v="Import"/>
    <s v="East Asia"/>
    <s v="China"/>
    <s v="Shekou"/>
    <x v="55"/>
    <x v="0"/>
    <s v="Direct"/>
    <n v="9"/>
    <n v="13"/>
    <n v="76.526700000000005"/>
  </r>
  <r>
    <s v="Import"/>
    <s v="East Asia"/>
    <s v="China"/>
    <s v="Shekou"/>
    <x v="50"/>
    <x v="0"/>
    <s v="Direct"/>
    <n v="1"/>
    <n v="2"/>
    <n v="21.95"/>
  </r>
  <r>
    <s v="Import"/>
    <s v="East Asia"/>
    <s v="China"/>
    <s v="Shekou"/>
    <x v="56"/>
    <x v="0"/>
    <s v="Direct"/>
    <n v="2"/>
    <n v="2"/>
    <n v="13.385"/>
  </r>
  <r>
    <s v="Import"/>
    <s v="East Asia"/>
    <s v="China"/>
    <s v="Shekou"/>
    <x v="28"/>
    <x v="0"/>
    <s v="Direct"/>
    <n v="374"/>
    <n v="662"/>
    <n v="3114.5221000000001"/>
  </r>
  <r>
    <s v="Import"/>
    <s v="East Asia"/>
    <s v="China"/>
    <s v="Shekou"/>
    <x v="2"/>
    <x v="0"/>
    <s v="Direct"/>
    <n v="118"/>
    <n v="179"/>
    <n v="1158.798"/>
  </r>
  <r>
    <s v="Import"/>
    <s v="East Asia"/>
    <s v="China"/>
    <s v="Shekou"/>
    <x v="18"/>
    <x v="0"/>
    <s v="Direct"/>
    <n v="104"/>
    <n v="161"/>
    <n v="776.68820000000005"/>
  </r>
  <r>
    <s v="Import"/>
    <s v="East Asia"/>
    <s v="China"/>
    <s v="Shekou"/>
    <x v="60"/>
    <x v="0"/>
    <s v="Direct"/>
    <n v="99"/>
    <n v="179"/>
    <n v="1007.7661000000001"/>
  </r>
  <r>
    <s v="Import"/>
    <s v="East Asia"/>
    <s v="China"/>
    <s v="Shekou"/>
    <x v="0"/>
    <x v="0"/>
    <s v="Direct"/>
    <n v="213"/>
    <n v="369"/>
    <n v="1926.5797"/>
  </r>
  <r>
    <s v="Import"/>
    <s v="East Asia"/>
    <s v="China"/>
    <s v="Shekou"/>
    <x v="9"/>
    <x v="0"/>
    <s v="Direct"/>
    <n v="13"/>
    <n v="25"/>
    <n v="174.96170000000001"/>
  </r>
  <r>
    <s v="Import"/>
    <s v="East Asia"/>
    <s v="China"/>
    <s v="Shenwan"/>
    <x v="34"/>
    <x v="0"/>
    <s v="Direct"/>
    <n v="1"/>
    <n v="1"/>
    <n v="2.0870000000000002"/>
  </r>
  <r>
    <s v="Import"/>
    <s v="East Asia"/>
    <s v="China"/>
    <s v="Shunde"/>
    <x v="17"/>
    <x v="0"/>
    <s v="Direct"/>
    <n v="1"/>
    <n v="2"/>
    <n v="7.3695000000000004"/>
  </r>
  <r>
    <s v="Import"/>
    <s v="East Asia"/>
    <s v="China"/>
    <s v="Sihui"/>
    <x v="29"/>
    <x v="0"/>
    <s v="Direct"/>
    <n v="1"/>
    <n v="1"/>
    <n v="27.23"/>
  </r>
  <r>
    <s v="Import"/>
    <s v="East Asia"/>
    <s v="China"/>
    <s v="Sihui"/>
    <x v="2"/>
    <x v="0"/>
    <s v="Direct"/>
    <n v="1"/>
    <n v="1"/>
    <n v="12.2507"/>
  </r>
  <r>
    <s v="Import"/>
    <s v="East Asia"/>
    <s v="China"/>
    <s v="Taizhou"/>
    <x v="35"/>
    <x v="0"/>
    <s v="Direct"/>
    <n v="2"/>
    <n v="4"/>
    <n v="48.765999999999998"/>
  </r>
  <r>
    <s v="Import"/>
    <s v="East Asia"/>
    <s v="China"/>
    <s v="Tianjin"/>
    <x v="26"/>
    <x v="2"/>
    <s v="Direct"/>
    <n v="1"/>
    <n v="0"/>
    <n v="3742.66"/>
  </r>
  <r>
    <s v="Import"/>
    <s v="East Asia"/>
    <s v="China"/>
    <s v="Tianjinxingang"/>
    <x v="33"/>
    <x v="0"/>
    <s v="Direct"/>
    <n v="2"/>
    <n v="2"/>
    <n v="46.3"/>
  </r>
  <r>
    <s v="Import"/>
    <s v="East Asia"/>
    <s v="China"/>
    <s v="Tianjinxingang"/>
    <x v="35"/>
    <x v="0"/>
    <s v="Direct"/>
    <n v="23"/>
    <n v="23"/>
    <n v="461.84"/>
  </r>
  <r>
    <s v="Import"/>
    <s v="East Asia"/>
    <s v="China"/>
    <s v="Tianjinxingang"/>
    <x v="65"/>
    <x v="0"/>
    <s v="Direct"/>
    <n v="11"/>
    <n v="11"/>
    <n v="249"/>
  </r>
  <r>
    <s v="Import"/>
    <s v="East Asia"/>
    <s v="China"/>
    <s v="Tianjinxingang"/>
    <x v="29"/>
    <x v="0"/>
    <s v="Direct"/>
    <n v="44"/>
    <n v="57"/>
    <n v="878.6377"/>
  </r>
  <r>
    <s v="Import"/>
    <s v="East Asia"/>
    <s v="China"/>
    <s v="Tianjinxingang"/>
    <x v="3"/>
    <x v="0"/>
    <s v="Direct"/>
    <n v="65"/>
    <n v="65"/>
    <n v="1236.7384"/>
  </r>
  <r>
    <s v="Import"/>
    <s v="East Asia"/>
    <s v="China"/>
    <s v="Tianjinxingang"/>
    <x v="56"/>
    <x v="0"/>
    <s v="Direct"/>
    <n v="1"/>
    <n v="1"/>
    <n v="7.48"/>
  </r>
  <r>
    <s v="Import"/>
    <s v="East Asia"/>
    <s v="China"/>
    <s v="Tianjinxingang"/>
    <x v="92"/>
    <x v="1"/>
    <s v="Direct"/>
    <n v="123"/>
    <n v="0"/>
    <n v="202.553"/>
  </r>
  <r>
    <s v="Import"/>
    <s v="East Asia"/>
    <s v="China"/>
    <s v="Tianjinxingang"/>
    <x v="42"/>
    <x v="0"/>
    <s v="Direct"/>
    <n v="8"/>
    <n v="8"/>
    <n v="182.93899999999999"/>
  </r>
  <r>
    <s v="Import"/>
    <s v="East Asia"/>
    <s v="China"/>
    <s v="Tianjinxingang"/>
    <x v="38"/>
    <x v="0"/>
    <s v="Direct"/>
    <n v="16"/>
    <n v="16"/>
    <n v="374.762"/>
  </r>
  <r>
    <s v="Import"/>
    <s v="South-East Asia"/>
    <s v="Malaysia"/>
    <s v="Tanjung Pelapas"/>
    <x v="0"/>
    <x v="0"/>
    <s v="Direct"/>
    <n v="11"/>
    <n v="17"/>
    <n v="148.80179999999999"/>
  </r>
  <r>
    <s v="Import"/>
    <s v="South-East Asia"/>
    <s v="Malaysia"/>
    <s v="Tanjung Pelapas"/>
    <x v="9"/>
    <x v="0"/>
    <s v="Direct"/>
    <n v="1"/>
    <n v="1"/>
    <n v="23.72"/>
  </r>
  <r>
    <s v="Import"/>
    <s v="South-East Asia"/>
    <s v="Philippines"/>
    <s v="Cagayan De Oro"/>
    <x v="56"/>
    <x v="0"/>
    <s v="Direct"/>
    <n v="3"/>
    <n v="3"/>
    <n v="63.643300000000004"/>
  </r>
  <r>
    <s v="Import"/>
    <s v="South-East Asia"/>
    <s v="Philippines"/>
    <s v="Cebu"/>
    <x v="29"/>
    <x v="0"/>
    <s v="Direct"/>
    <n v="2"/>
    <n v="4"/>
    <n v="10.861000000000001"/>
  </r>
  <r>
    <s v="Import"/>
    <s v="South-East Asia"/>
    <s v="Philippines"/>
    <s v="Cebu"/>
    <x v="2"/>
    <x v="0"/>
    <s v="Direct"/>
    <n v="1"/>
    <n v="1"/>
    <n v="0.60199999999999998"/>
  </r>
  <r>
    <s v="Import"/>
    <s v="South-East Asia"/>
    <s v="Philippines"/>
    <s v="Davao"/>
    <x v="56"/>
    <x v="0"/>
    <s v="Direct"/>
    <n v="2"/>
    <n v="2"/>
    <n v="30.96"/>
  </r>
  <r>
    <s v="Import"/>
    <s v="South-East Asia"/>
    <s v="Philippines"/>
    <s v="Manila"/>
    <x v="43"/>
    <x v="0"/>
    <s v="Direct"/>
    <n v="1"/>
    <n v="1"/>
    <n v="18.7104"/>
  </r>
  <r>
    <s v="Import"/>
    <s v="South-East Asia"/>
    <s v="Philippines"/>
    <s v="Manila North Harbour"/>
    <x v="2"/>
    <x v="0"/>
    <s v="Direct"/>
    <n v="1"/>
    <n v="1"/>
    <n v="10.2872"/>
  </r>
  <r>
    <s v="Import"/>
    <s v="South-East Asia"/>
    <s v="Philippines"/>
    <s v="Manila North Harbour"/>
    <x v="7"/>
    <x v="0"/>
    <s v="Direct"/>
    <n v="1"/>
    <n v="2"/>
    <n v="4.3179999999999996"/>
  </r>
  <r>
    <s v="Import"/>
    <s v="South-East Asia"/>
    <s v="Philippines"/>
    <s v="Subic Bay"/>
    <x v="28"/>
    <x v="0"/>
    <s v="Direct"/>
    <n v="2"/>
    <n v="3"/>
    <n v="4.9341999999999997"/>
  </r>
  <r>
    <s v="Import"/>
    <s v="South-East Asia"/>
    <s v="Singapore"/>
    <s v="Singapore"/>
    <x v="54"/>
    <x v="0"/>
    <s v="Direct"/>
    <n v="15"/>
    <n v="24"/>
    <n v="154.11160000000001"/>
  </r>
  <r>
    <s v="Import"/>
    <s v="South-East Asia"/>
    <s v="Singapore"/>
    <s v="Singapore"/>
    <x v="35"/>
    <x v="0"/>
    <s v="Direct"/>
    <n v="63"/>
    <n v="83"/>
    <n v="1217.6818000000001"/>
  </r>
  <r>
    <s v="Import"/>
    <s v="South-East Asia"/>
    <s v="Singapore"/>
    <s v="Singapore"/>
    <x v="3"/>
    <x v="0"/>
    <s v="Direct"/>
    <n v="74"/>
    <n v="86"/>
    <n v="1327.8603000000001"/>
  </r>
  <r>
    <s v="Import"/>
    <s v="South-East Asia"/>
    <s v="Singapore"/>
    <s v="Singapore"/>
    <x v="66"/>
    <x v="0"/>
    <s v="Direct"/>
    <n v="1"/>
    <n v="1"/>
    <n v="11.7"/>
  </r>
  <r>
    <s v="Import"/>
    <s v="South-East Asia"/>
    <s v="Singapore"/>
    <s v="Singapore"/>
    <x v="17"/>
    <x v="0"/>
    <s v="Direct"/>
    <n v="135"/>
    <n v="184"/>
    <n v="3117.3998999999999"/>
  </r>
  <r>
    <s v="Import"/>
    <s v="South-East Asia"/>
    <s v="Singapore"/>
    <s v="Singapore"/>
    <x v="18"/>
    <x v="0"/>
    <s v="Direct"/>
    <n v="55"/>
    <n v="95"/>
    <n v="520.36009999999999"/>
  </r>
  <r>
    <s v="Import"/>
    <s v="South-East Asia"/>
    <s v="Singapore"/>
    <s v="Singapore"/>
    <x v="62"/>
    <x v="0"/>
    <s v="Direct"/>
    <n v="47"/>
    <n v="56"/>
    <n v="543.45830000000001"/>
  </r>
  <r>
    <s v="Import"/>
    <s v="South-East Asia"/>
    <s v="Singapore"/>
    <s v="Singapore"/>
    <x v="12"/>
    <x v="0"/>
    <s v="Direct"/>
    <n v="42"/>
    <n v="70"/>
    <n v="347.76280000000003"/>
  </r>
  <r>
    <s v="Import"/>
    <s v="South-East Asia"/>
    <s v="Singapore"/>
    <s v="Singapore"/>
    <x v="5"/>
    <x v="0"/>
    <s v="Direct"/>
    <n v="6"/>
    <n v="6"/>
    <n v="111.86499999999999"/>
  </r>
  <r>
    <s v="Import"/>
    <s v="South-East Asia"/>
    <s v="Singapore"/>
    <s v="Singapore"/>
    <x v="9"/>
    <x v="0"/>
    <s v="Direct"/>
    <n v="6"/>
    <n v="12"/>
    <n v="126.3467"/>
  </r>
  <r>
    <s v="Import"/>
    <s v="South-East Asia"/>
    <s v="Thailand"/>
    <s v="Bangkok"/>
    <x v="104"/>
    <x v="0"/>
    <s v="Direct"/>
    <n v="660"/>
    <n v="660"/>
    <n v="18594.709900000002"/>
  </r>
  <r>
    <s v="Import"/>
    <s v="South-East Asia"/>
    <s v="Thailand"/>
    <s v="Bangkok"/>
    <x v="62"/>
    <x v="0"/>
    <s v="Direct"/>
    <n v="134"/>
    <n v="171"/>
    <n v="1731.1618000000001"/>
  </r>
  <r>
    <s v="Import"/>
    <s v="South-East Asia"/>
    <s v="Thailand"/>
    <s v="Bangkok"/>
    <x v="23"/>
    <x v="0"/>
    <s v="Direct"/>
    <n v="14"/>
    <n v="14"/>
    <n v="183.19479999999999"/>
  </r>
  <r>
    <s v="Import"/>
    <s v="South-East Asia"/>
    <s v="Thailand"/>
    <s v="Bangkok"/>
    <x v="15"/>
    <x v="0"/>
    <s v="Direct"/>
    <n v="1"/>
    <n v="1"/>
    <n v="24.628599999999999"/>
  </r>
  <r>
    <s v="Import"/>
    <s v="South-East Asia"/>
    <s v="Thailand"/>
    <s v="Bangkok Modern Terminals"/>
    <x v="43"/>
    <x v="0"/>
    <s v="Direct"/>
    <n v="3"/>
    <n v="3"/>
    <n v="54.938200000000002"/>
  </r>
  <r>
    <s v="Import"/>
    <s v="South-East Asia"/>
    <s v="Thailand"/>
    <s v="Bangkok Modern Terminals"/>
    <x v="57"/>
    <x v="0"/>
    <s v="Direct"/>
    <n v="16"/>
    <n v="16"/>
    <n v="347.11599999999999"/>
  </r>
  <r>
    <s v="Import"/>
    <s v="South-East Asia"/>
    <s v="Thailand"/>
    <s v="Bangkok Modern Terminals"/>
    <x v="16"/>
    <x v="0"/>
    <s v="Direct"/>
    <n v="6"/>
    <n v="12"/>
    <n v="48.8"/>
  </r>
  <r>
    <s v="Import"/>
    <s v="South-East Asia"/>
    <s v="Thailand"/>
    <s v="Bangkok Modern Terminals"/>
    <x v="31"/>
    <x v="0"/>
    <s v="Direct"/>
    <n v="1"/>
    <n v="2"/>
    <n v="16.146000000000001"/>
  </r>
  <r>
    <s v="Import"/>
    <s v="South-East Asia"/>
    <s v="Thailand"/>
    <s v="Bangkok Modern Terminals"/>
    <x v="34"/>
    <x v="0"/>
    <s v="Direct"/>
    <n v="1"/>
    <n v="1"/>
    <n v="6.7320000000000002"/>
  </r>
  <r>
    <s v="Import"/>
    <s v="U.S.A."/>
    <s v="United States Of America"/>
    <s v="Newark"/>
    <x v="35"/>
    <x v="0"/>
    <s v="Direct"/>
    <n v="1"/>
    <n v="2"/>
    <n v="14.304"/>
  </r>
  <r>
    <s v="Import"/>
    <s v="U.S.A."/>
    <s v="United States Of America"/>
    <s v="Norfolk"/>
    <x v="3"/>
    <x v="0"/>
    <s v="Direct"/>
    <n v="1"/>
    <n v="1"/>
    <n v="5.3140000000000001"/>
  </r>
  <r>
    <s v="Import"/>
    <s v="U.S.A."/>
    <s v="United States Of America"/>
    <s v="Norfolk"/>
    <x v="2"/>
    <x v="0"/>
    <s v="Direct"/>
    <n v="1"/>
    <n v="1"/>
    <n v="0.7016"/>
  </r>
  <r>
    <s v="Import"/>
    <s v="U.S.A."/>
    <s v="United States Of America"/>
    <s v="Norfolk"/>
    <x v="38"/>
    <x v="0"/>
    <s v="Direct"/>
    <n v="1"/>
    <n v="1"/>
    <n v="20"/>
  </r>
  <r>
    <s v="Import"/>
    <s v="U.S.A."/>
    <s v="United States Of America"/>
    <s v="Oakland"/>
    <x v="29"/>
    <x v="0"/>
    <s v="Direct"/>
    <n v="2"/>
    <n v="3"/>
    <n v="10.199"/>
  </r>
  <r>
    <s v="Import"/>
    <s v="U.S.A."/>
    <s v="United States Of America"/>
    <s v="Oakland"/>
    <x v="3"/>
    <x v="0"/>
    <s v="Direct"/>
    <n v="6"/>
    <n v="6"/>
    <n v="103.8737"/>
  </r>
  <r>
    <s v="Import"/>
    <s v="U.S.A."/>
    <s v="United States Of America"/>
    <s v="Oakland"/>
    <x v="66"/>
    <x v="0"/>
    <s v="Direct"/>
    <n v="8"/>
    <n v="16"/>
    <n v="152.63399999999999"/>
  </r>
  <r>
    <s v="Import"/>
    <s v="U.S.A."/>
    <s v="United States Of America"/>
    <s v="Oakland"/>
    <x v="27"/>
    <x v="0"/>
    <s v="Direct"/>
    <n v="2"/>
    <n v="4"/>
    <n v="13.1714"/>
  </r>
  <r>
    <s v="Import"/>
    <s v="U.S.A."/>
    <s v="United States Of America"/>
    <s v="Oakland"/>
    <x v="43"/>
    <x v="0"/>
    <s v="Direct"/>
    <n v="2"/>
    <n v="2"/>
    <n v="36.892000000000003"/>
  </r>
  <r>
    <s v="Import"/>
    <s v="U.S.A."/>
    <s v="United States Of America"/>
    <s v="Oakland"/>
    <x v="56"/>
    <x v="0"/>
    <s v="Direct"/>
    <n v="1"/>
    <n v="1"/>
    <n v="12.111000000000001"/>
  </r>
  <r>
    <s v="Import"/>
    <s v="U.S.A."/>
    <s v="United States Of America"/>
    <s v="Philadelphia"/>
    <x v="43"/>
    <x v="0"/>
    <s v="Direct"/>
    <n v="1"/>
    <n v="1"/>
    <n v="21.49"/>
  </r>
  <r>
    <s v="Import"/>
    <s v="U.S.A."/>
    <s v="United States Of America"/>
    <s v="Philadelphia"/>
    <x v="14"/>
    <x v="0"/>
    <s v="Direct"/>
    <n v="2"/>
    <n v="4"/>
    <n v="55.78"/>
  </r>
  <r>
    <s v="Import"/>
    <s v="U.S.A."/>
    <s v="United States Of America"/>
    <s v="Philadelphia"/>
    <x v="31"/>
    <x v="0"/>
    <s v="Direct"/>
    <n v="1"/>
    <n v="2"/>
    <n v="19.626999999999999"/>
  </r>
  <r>
    <s v="Import"/>
    <s v="U.S.A."/>
    <s v="United States Of America"/>
    <s v="Philadelphia"/>
    <x v="62"/>
    <x v="0"/>
    <s v="Direct"/>
    <n v="2"/>
    <n v="3"/>
    <n v="14.992000000000001"/>
  </r>
  <r>
    <s v="Import"/>
    <s v="U.S.A."/>
    <s v="United States Of America"/>
    <s v="Philadelphia"/>
    <x v="34"/>
    <x v="0"/>
    <s v="Direct"/>
    <n v="5"/>
    <n v="10"/>
    <n v="66.195999999999998"/>
  </r>
  <r>
    <s v="Import"/>
    <s v="U.S.A."/>
    <s v="United States Of America"/>
    <s v="PITTSBURGH"/>
    <x v="17"/>
    <x v="0"/>
    <s v="Direct"/>
    <n v="1"/>
    <n v="2"/>
    <n v="14.631"/>
  </r>
  <r>
    <s v="Import"/>
    <s v="U.S.A."/>
    <s v="United States Of America"/>
    <s v="Savannah"/>
    <x v="3"/>
    <x v="0"/>
    <s v="Direct"/>
    <n v="13"/>
    <n v="14"/>
    <n v="221.2193"/>
  </r>
  <r>
    <s v="Import"/>
    <s v="U.S.A."/>
    <s v="United States Of America"/>
    <s v="Savannah"/>
    <x v="2"/>
    <x v="0"/>
    <s v="Direct"/>
    <n v="20"/>
    <n v="37"/>
    <n v="252.9787"/>
  </r>
  <r>
    <s v="Import"/>
    <s v="U.S.A."/>
    <s v="United States Of America"/>
    <s v="Savannah"/>
    <x v="38"/>
    <x v="0"/>
    <s v="Direct"/>
    <n v="28"/>
    <n v="28"/>
    <n v="483.68549999999999"/>
  </r>
  <r>
    <s v="Import"/>
    <s v="U.S.A."/>
    <s v="United States Of America"/>
    <s v="Savannah"/>
    <x v="34"/>
    <x v="0"/>
    <s v="Direct"/>
    <n v="1"/>
    <n v="2"/>
    <n v="5.4885000000000002"/>
  </r>
  <r>
    <s v="Import"/>
    <s v="U.S.A."/>
    <s v="United States Of America"/>
    <s v="Savannah"/>
    <x v="89"/>
    <x v="0"/>
    <s v="Direct"/>
    <n v="6"/>
    <n v="6"/>
    <n v="75.356899999999996"/>
  </r>
  <r>
    <s v="Import"/>
    <s v="U.S.A."/>
    <s v="United States Of America"/>
    <s v="Seattle"/>
    <x v="55"/>
    <x v="0"/>
    <s v="Direct"/>
    <n v="1"/>
    <n v="2"/>
    <n v="18.690999999999999"/>
  </r>
  <r>
    <s v="Import"/>
    <s v="U.S.A."/>
    <s v="United States Of America"/>
    <s v="Seattle"/>
    <x v="59"/>
    <x v="0"/>
    <s v="Direct"/>
    <n v="2"/>
    <n v="4"/>
    <n v="38.64"/>
  </r>
  <r>
    <s v="Import"/>
    <s v="U.S.A."/>
    <s v="United States Of America"/>
    <s v="Seattle"/>
    <x v="0"/>
    <x v="0"/>
    <s v="Direct"/>
    <n v="2"/>
    <n v="4"/>
    <n v="10.169700000000001"/>
  </r>
  <r>
    <s v="Import"/>
    <s v="U.S.A."/>
    <s v="United States Of America"/>
    <s v="Seattle"/>
    <x v="20"/>
    <x v="0"/>
    <s v="Direct"/>
    <n v="2"/>
    <n v="4"/>
    <n v="12.0411"/>
  </r>
  <r>
    <s v="Import"/>
    <s v="U.S.A."/>
    <s v="United States Of America"/>
    <s v="Tacoma"/>
    <x v="2"/>
    <x v="1"/>
    <s v="Direct"/>
    <n v="10"/>
    <n v="0"/>
    <n v="206.279"/>
  </r>
  <r>
    <s v="Import"/>
    <s v="U.S.A."/>
    <s v="United States Of America"/>
    <s v="Tacoma"/>
    <x v="62"/>
    <x v="0"/>
    <s v="Direct"/>
    <n v="1"/>
    <n v="2"/>
    <n v="16.923999999999999"/>
  </r>
  <r>
    <s v="Import"/>
    <s v="Mediterranean"/>
    <s v="Italy"/>
    <s v="Venice"/>
    <x v="46"/>
    <x v="0"/>
    <s v="Direct"/>
    <n v="1"/>
    <n v="1"/>
    <n v="12.7"/>
  </r>
  <r>
    <s v="Import"/>
    <s v="Mediterranean"/>
    <s v="Italy"/>
    <s v="Venice"/>
    <x v="31"/>
    <x v="0"/>
    <s v="Direct"/>
    <n v="2"/>
    <n v="4"/>
    <n v="19.237400000000001"/>
  </r>
  <r>
    <s v="Import"/>
    <s v="Mediterranean"/>
    <s v="Italy"/>
    <s v="Venice"/>
    <x v="62"/>
    <x v="0"/>
    <s v="Direct"/>
    <n v="4"/>
    <n v="4"/>
    <n v="42.893799999999999"/>
  </r>
  <r>
    <s v="Import"/>
    <s v="Mediterranean"/>
    <s v="Malta"/>
    <s v="Valletta"/>
    <x v="7"/>
    <x v="0"/>
    <s v="Direct"/>
    <n v="1"/>
    <n v="1"/>
    <n v="3.4"/>
  </r>
  <r>
    <s v="Import"/>
    <s v="Mediterranean"/>
    <s v="Slovakia"/>
    <s v="Hlohovec"/>
    <x v="17"/>
    <x v="0"/>
    <s v="Direct"/>
    <n v="2"/>
    <n v="2"/>
    <n v="39.880000000000003"/>
  </r>
  <r>
    <s v="Import"/>
    <s v="Mediterranean"/>
    <s v="Slovakia"/>
    <s v="Slovakia - Other"/>
    <x v="4"/>
    <x v="0"/>
    <s v="Direct"/>
    <n v="1"/>
    <n v="1"/>
    <n v="5.3981000000000003"/>
  </r>
  <r>
    <s v="Import"/>
    <s v="Mediterranean"/>
    <s v="Slovenia"/>
    <s v="KOPER"/>
    <x v="12"/>
    <x v="0"/>
    <s v="Direct"/>
    <n v="7"/>
    <n v="13"/>
    <n v="61.296100000000003"/>
  </r>
  <r>
    <s v="Import"/>
    <s v="Mediterranean"/>
    <s v="Turkey"/>
    <s v="ALIAGA"/>
    <x v="2"/>
    <x v="0"/>
    <s v="Direct"/>
    <n v="3"/>
    <n v="6"/>
    <n v="30.403600000000001"/>
  </r>
  <r>
    <s v="Import"/>
    <s v="Mediterranean"/>
    <s v="Turkey"/>
    <s v="Ambarli"/>
    <x v="46"/>
    <x v="0"/>
    <s v="Direct"/>
    <n v="12"/>
    <n v="21"/>
    <n v="305.25"/>
  </r>
  <r>
    <s v="Import"/>
    <s v="Mediterranean"/>
    <s v="Turkey"/>
    <s v="Gemlik"/>
    <x v="12"/>
    <x v="0"/>
    <s v="Direct"/>
    <n v="2"/>
    <n v="3"/>
    <n v="11.832000000000001"/>
  </r>
  <r>
    <s v="Import"/>
    <s v="Mediterranean"/>
    <s v="Turkey"/>
    <s v="Haydarpasa"/>
    <x v="60"/>
    <x v="0"/>
    <s v="Direct"/>
    <n v="1"/>
    <n v="2"/>
    <n v="17.399999999999999"/>
  </r>
  <r>
    <s v="Import"/>
    <s v="Mediterranean"/>
    <s v="Turkey"/>
    <s v="Istanbul"/>
    <x v="2"/>
    <x v="0"/>
    <s v="Direct"/>
    <n v="0"/>
    <n v="0"/>
    <n v="3.9234"/>
  </r>
  <r>
    <s v="Import"/>
    <s v="Mediterranean"/>
    <s v="Turkey"/>
    <s v="Istanbul"/>
    <x v="0"/>
    <x v="0"/>
    <s v="Direct"/>
    <n v="7"/>
    <n v="14"/>
    <n v="49.136499999999998"/>
  </r>
  <r>
    <s v="Import"/>
    <s v="Mediterranean"/>
    <s v="Turkey"/>
    <s v="IZMIT"/>
    <x v="37"/>
    <x v="0"/>
    <s v="Direct"/>
    <n v="2"/>
    <n v="4"/>
    <n v="48.26"/>
  </r>
  <r>
    <s v="Import"/>
    <s v="Mediterranean"/>
    <s v="Turkey"/>
    <s v="IZMIT"/>
    <x v="12"/>
    <x v="0"/>
    <s v="Direct"/>
    <n v="1"/>
    <n v="2"/>
    <n v="2.4"/>
  </r>
  <r>
    <s v="Import"/>
    <s v="Mediterranean"/>
    <s v="Turkey"/>
    <s v="IZMIT"/>
    <x v="0"/>
    <x v="0"/>
    <s v="Direct"/>
    <n v="9"/>
    <n v="14"/>
    <n v="65.929000000000002"/>
  </r>
  <r>
    <s v="Import"/>
    <s v="Mediterranean"/>
    <s v="Turkey"/>
    <s v="Korfez"/>
    <x v="17"/>
    <x v="0"/>
    <s v="Direct"/>
    <n v="6"/>
    <n v="12"/>
    <n v="152.43"/>
  </r>
  <r>
    <s v="Import"/>
    <s v="Mediterranean"/>
    <s v="Turkey"/>
    <s v="Tekirdag"/>
    <x v="16"/>
    <x v="0"/>
    <s v="Direct"/>
    <n v="3"/>
    <n v="6"/>
    <n v="20.8596"/>
  </r>
  <r>
    <s v="Import"/>
    <s v="Mediterranean"/>
    <s v="Turkey"/>
    <s v="Tekirdag"/>
    <x v="9"/>
    <x v="0"/>
    <s v="Direct"/>
    <n v="1"/>
    <n v="1"/>
    <n v="6.24"/>
  </r>
  <r>
    <s v="Import"/>
    <s v="Mediterranean"/>
    <s v="Turkey"/>
    <s v="Turkey - other"/>
    <x v="17"/>
    <x v="0"/>
    <s v="Direct"/>
    <n v="5"/>
    <n v="7"/>
    <n v="121.91"/>
  </r>
  <r>
    <s v="Import"/>
    <s v="Mediterranean"/>
    <s v="Turkey"/>
    <s v="Turkey - other"/>
    <x v="18"/>
    <x v="0"/>
    <s v="Direct"/>
    <n v="1"/>
    <n v="1"/>
    <n v="6.7450000000000001"/>
  </r>
  <r>
    <s v="Import"/>
    <s v="Mediterranean"/>
    <s v="Turkey"/>
    <s v="Turkey - other"/>
    <x v="20"/>
    <x v="0"/>
    <s v="Direct"/>
    <n v="1"/>
    <n v="2"/>
    <n v="15.3"/>
  </r>
  <r>
    <s v="Import"/>
    <s v="Middle East"/>
    <s v="Bahrain"/>
    <s v="AL HIDD"/>
    <x v="42"/>
    <x v="0"/>
    <s v="Direct"/>
    <n v="16"/>
    <n v="16"/>
    <n v="393.01600000000002"/>
  </r>
  <r>
    <s v="Import"/>
    <s v="Middle East"/>
    <s v="Bahrain"/>
    <s v="Bahrain - other"/>
    <x v="46"/>
    <x v="0"/>
    <s v="Direct"/>
    <n v="13"/>
    <n v="26"/>
    <n v="464.29"/>
  </r>
  <r>
    <s v="Import"/>
    <s v="Middle East"/>
    <s v="Bahrain"/>
    <s v="Bahrain - other"/>
    <x v="31"/>
    <x v="0"/>
    <s v="Direct"/>
    <n v="2"/>
    <n v="3"/>
    <n v="31.006399999999999"/>
  </r>
  <r>
    <s v="Import"/>
    <s v="Middle East"/>
    <s v="Bahrain"/>
    <s v="Khalifa Bin Salman Pt"/>
    <x v="31"/>
    <x v="0"/>
    <s v="Direct"/>
    <n v="1"/>
    <n v="1"/>
    <n v="9.3538999999999994"/>
  </r>
  <r>
    <s v="Import"/>
    <s v="Middle East"/>
    <s v="Israel"/>
    <s v="Ashdod"/>
    <x v="27"/>
    <x v="0"/>
    <s v="Direct"/>
    <n v="2"/>
    <n v="2"/>
    <n v="42.8"/>
  </r>
  <r>
    <s v="Import"/>
    <s v="Middle East"/>
    <s v="Israel"/>
    <s v="Haifa"/>
    <x v="27"/>
    <x v="0"/>
    <s v="Direct"/>
    <n v="10"/>
    <n v="10"/>
    <n v="206.76859999999999"/>
  </r>
  <r>
    <s v="Import"/>
    <s v="Middle East"/>
    <s v="Israel"/>
    <s v="Haifa"/>
    <x v="2"/>
    <x v="0"/>
    <s v="Direct"/>
    <n v="7"/>
    <n v="11"/>
    <n v="38.131999999999998"/>
  </r>
  <r>
    <s v="Import"/>
    <s v="Middle East"/>
    <s v="Israel"/>
    <s v="Haifa"/>
    <x v="34"/>
    <x v="0"/>
    <s v="Direct"/>
    <n v="2"/>
    <n v="3"/>
    <n v="11.944000000000001"/>
  </r>
  <r>
    <s v="Import"/>
    <s v="U.S.A."/>
    <s v="United States Of America"/>
    <s v="USA - other"/>
    <x v="60"/>
    <x v="0"/>
    <s v="Direct"/>
    <n v="5"/>
    <n v="10"/>
    <n v="100.5111"/>
  </r>
  <r>
    <s v="Import"/>
    <s v="U.S.A."/>
    <s v="United States Of America"/>
    <s v="USA - other"/>
    <x v="8"/>
    <x v="0"/>
    <s v="Direct"/>
    <n v="11"/>
    <n v="22"/>
    <n v="131.0478"/>
  </r>
  <r>
    <s v="Import"/>
    <s v="U.S.A."/>
    <s v="United States Of America"/>
    <s v="Walton"/>
    <x v="2"/>
    <x v="0"/>
    <s v="Direct"/>
    <n v="1"/>
    <n v="2"/>
    <n v="12.634"/>
  </r>
  <r>
    <s v="Import"/>
    <s v="United Kingdom and Ireland"/>
    <s v="Ireland"/>
    <s v="Cork"/>
    <x v="64"/>
    <x v="0"/>
    <s v="Direct"/>
    <n v="1"/>
    <n v="2"/>
    <n v="21.123999999999999"/>
  </r>
  <r>
    <s v="Import"/>
    <s v="United Kingdom and Ireland"/>
    <s v="Ireland"/>
    <s v="Dublin"/>
    <x v="10"/>
    <x v="0"/>
    <s v="Direct"/>
    <n v="1"/>
    <n v="1"/>
    <n v="1.78"/>
  </r>
  <r>
    <s v="Import"/>
    <s v="United Kingdom and Ireland"/>
    <s v="United Kingdom"/>
    <s v="BARKING/LONDON"/>
    <x v="12"/>
    <x v="0"/>
    <s v="Direct"/>
    <n v="2"/>
    <n v="3"/>
    <n v="4.2"/>
  </r>
  <r>
    <s v="Import"/>
    <s v="United Kingdom and Ireland"/>
    <s v="United Kingdom"/>
    <s v="Belfast"/>
    <x v="17"/>
    <x v="0"/>
    <s v="Direct"/>
    <n v="1"/>
    <n v="1"/>
    <n v="0.997"/>
  </r>
  <r>
    <s v="Import"/>
    <s v="United Kingdom and Ireland"/>
    <s v="United Kingdom"/>
    <s v="Belfast"/>
    <x v="12"/>
    <x v="0"/>
    <s v="Direct"/>
    <n v="1"/>
    <n v="2"/>
    <n v="17.613"/>
  </r>
  <r>
    <s v="Import"/>
    <s v="United Kingdom and Ireland"/>
    <s v="United Kingdom"/>
    <s v="Bolton"/>
    <x v="60"/>
    <x v="0"/>
    <s v="Direct"/>
    <n v="7"/>
    <n v="14"/>
    <n v="56.637"/>
  </r>
  <r>
    <s v="Import"/>
    <s v="United Kingdom and Ireland"/>
    <s v="United Kingdom"/>
    <s v="Cardiff"/>
    <x v="29"/>
    <x v="0"/>
    <s v="Direct"/>
    <n v="1"/>
    <n v="1"/>
    <n v="1.3599999999999999E-2"/>
  </r>
  <r>
    <s v="Import"/>
    <s v="United Kingdom and Ireland"/>
    <s v="United Kingdom"/>
    <s v="Cardiff"/>
    <x v="55"/>
    <x v="0"/>
    <s v="Direct"/>
    <n v="1"/>
    <n v="2"/>
    <n v="24.736999999999998"/>
  </r>
  <r>
    <s v="Import"/>
    <s v="United Kingdom and Ireland"/>
    <s v="United Kingdom"/>
    <s v="Cardiff"/>
    <x v="57"/>
    <x v="0"/>
    <s v="Direct"/>
    <n v="1"/>
    <n v="2"/>
    <n v="3.242"/>
  </r>
  <r>
    <s v="Import"/>
    <s v="United Kingdom and Ireland"/>
    <s v="United Kingdom"/>
    <s v="Chesterfield"/>
    <x v="31"/>
    <x v="0"/>
    <s v="Direct"/>
    <n v="5"/>
    <n v="10"/>
    <n v="76.752499999999998"/>
  </r>
  <r>
    <s v="Import"/>
    <s v="United Kingdom and Ireland"/>
    <s v="United Kingdom"/>
    <s v="Chesterfield"/>
    <x v="62"/>
    <x v="0"/>
    <s v="Direct"/>
    <n v="1"/>
    <n v="2"/>
    <n v="15.4864"/>
  </r>
  <r>
    <s v="Import"/>
    <s v="United Kingdom and Ireland"/>
    <s v="United Kingdom"/>
    <s v="CORBY"/>
    <x v="3"/>
    <x v="0"/>
    <s v="Direct"/>
    <n v="1"/>
    <n v="2"/>
    <n v="9.7375000000000007"/>
  </r>
  <r>
    <s v="Import"/>
    <s v="United Kingdom and Ireland"/>
    <s v="United Kingdom"/>
    <s v="Dartford"/>
    <x v="7"/>
    <x v="0"/>
    <s v="Direct"/>
    <n v="2"/>
    <n v="2"/>
    <n v="4.274"/>
  </r>
  <r>
    <s v="Import"/>
    <s v="United Kingdom and Ireland"/>
    <s v="United Kingdom"/>
    <s v="Eye"/>
    <x v="17"/>
    <x v="0"/>
    <s v="Direct"/>
    <n v="1"/>
    <n v="2"/>
    <n v="16.722000000000001"/>
  </r>
  <r>
    <s v="Import"/>
    <s v="United Kingdom and Ireland"/>
    <s v="United Kingdom"/>
    <s v="Felixstowe"/>
    <x v="27"/>
    <x v="0"/>
    <s v="Direct"/>
    <n v="4"/>
    <n v="4"/>
    <n v="97.359200000000001"/>
  </r>
  <r>
    <s v="Import"/>
    <s v="United Kingdom and Ireland"/>
    <s v="United Kingdom"/>
    <s v="Felixstowe"/>
    <x v="60"/>
    <x v="0"/>
    <s v="Direct"/>
    <n v="2"/>
    <n v="4"/>
    <n v="41.267000000000003"/>
  </r>
  <r>
    <s v="Import"/>
    <s v="United Kingdom and Ireland"/>
    <s v="United Kingdom"/>
    <s v="Glasgow"/>
    <x v="59"/>
    <x v="0"/>
    <s v="Direct"/>
    <n v="2"/>
    <n v="4"/>
    <n v="51.528300000000002"/>
  </r>
  <r>
    <s v="Import"/>
    <s v="United Kingdom and Ireland"/>
    <s v="United Kingdom"/>
    <s v="Hucknall"/>
    <x v="7"/>
    <x v="0"/>
    <s v="Direct"/>
    <n v="2"/>
    <n v="2"/>
    <n v="5.1779999999999999"/>
  </r>
  <r>
    <s v="Import"/>
    <s v="United Kingdom and Ireland"/>
    <s v="United Kingdom"/>
    <s v="Irvine"/>
    <x v="60"/>
    <x v="0"/>
    <s v="Direct"/>
    <n v="2"/>
    <n v="2"/>
    <n v="38.57"/>
  </r>
  <r>
    <s v="Import"/>
    <s v="United Kingdom and Ireland"/>
    <s v="United Kingdom"/>
    <s v="Liverpool"/>
    <x v="17"/>
    <x v="0"/>
    <s v="Direct"/>
    <n v="25"/>
    <n v="49"/>
    <n v="633.36800000000005"/>
  </r>
  <r>
    <s v="Import"/>
    <s v="United Kingdom and Ireland"/>
    <s v="United Kingdom"/>
    <s v="Liversedge"/>
    <x v="0"/>
    <x v="0"/>
    <s v="Direct"/>
    <n v="1"/>
    <n v="1"/>
    <n v="5"/>
  </r>
  <r>
    <s v="Import"/>
    <s v="United Kingdom and Ireland"/>
    <s v="United Kingdom"/>
    <s v="London Gateway Port"/>
    <x v="64"/>
    <x v="0"/>
    <s v="Direct"/>
    <n v="8"/>
    <n v="10"/>
    <n v="151.66460000000001"/>
  </r>
  <r>
    <s v="Import"/>
    <s v="United Kingdom and Ireland"/>
    <s v="United Kingdom"/>
    <s v="London Gateway Port"/>
    <x v="28"/>
    <x v="0"/>
    <s v="Direct"/>
    <n v="0"/>
    <n v="0"/>
    <n v="0.06"/>
  </r>
  <r>
    <s v="Import"/>
    <s v="East Asia"/>
    <s v="China"/>
    <s v="Tianjinxingang"/>
    <x v="38"/>
    <x v="0"/>
    <s v="Transhipment"/>
    <n v="3"/>
    <n v="5"/>
    <n v="68.947999999999993"/>
  </r>
  <r>
    <s v="Import"/>
    <s v="East Asia"/>
    <s v="China"/>
    <s v="Tianjinxingang"/>
    <x v="12"/>
    <x v="0"/>
    <s v="Direct"/>
    <n v="27"/>
    <n v="38"/>
    <n v="294.6284"/>
  </r>
  <r>
    <s v="Import"/>
    <s v="East Asia"/>
    <s v="China"/>
    <s v="Tianjinxingang"/>
    <x v="60"/>
    <x v="0"/>
    <s v="Direct"/>
    <n v="3"/>
    <n v="4"/>
    <n v="24.15"/>
  </r>
  <r>
    <s v="Import"/>
    <s v="East Asia"/>
    <s v="China"/>
    <s v="Tianjinxingang"/>
    <x v="7"/>
    <x v="0"/>
    <s v="Direct"/>
    <n v="1"/>
    <n v="2"/>
    <n v="4.5"/>
  </r>
  <r>
    <s v="Import"/>
    <s v="East Asia"/>
    <s v="China"/>
    <s v="Tianjinxingang"/>
    <x v="15"/>
    <x v="0"/>
    <s v="Transhipment"/>
    <n v="8"/>
    <n v="8"/>
    <n v="192.768"/>
  </r>
  <r>
    <s v="Import"/>
    <s v="East Asia"/>
    <s v="China"/>
    <s v="Tianjinxingang"/>
    <x v="0"/>
    <x v="0"/>
    <s v="Direct"/>
    <n v="45"/>
    <n v="62"/>
    <n v="589.45950000000005"/>
  </r>
  <r>
    <s v="Import"/>
    <s v="East Asia"/>
    <s v="China"/>
    <s v="Tianjinxingang"/>
    <x v="9"/>
    <x v="0"/>
    <s v="Direct"/>
    <n v="18"/>
    <n v="28"/>
    <n v="314.96949999999998"/>
  </r>
  <r>
    <s v="Import"/>
    <s v="East Asia"/>
    <s v="China"/>
    <s v="Tianjinxingang"/>
    <x v="40"/>
    <x v="0"/>
    <s v="Direct"/>
    <n v="1"/>
    <n v="1"/>
    <n v="26.254999999999999"/>
  </r>
  <r>
    <s v="Import"/>
    <s v="East Asia"/>
    <s v="China"/>
    <s v="Tianjinxingang"/>
    <x v="101"/>
    <x v="0"/>
    <s v="Direct"/>
    <n v="10"/>
    <n v="10"/>
    <n v="268.75040000000001"/>
  </r>
  <r>
    <s v="Import"/>
    <s v="East Asia"/>
    <s v="China"/>
    <s v="Tianjinxingang"/>
    <x v="11"/>
    <x v="0"/>
    <s v="Direct"/>
    <n v="31"/>
    <n v="43"/>
    <n v="354.29539999999997"/>
  </r>
  <r>
    <s v="Import"/>
    <s v="East Asia"/>
    <s v="China"/>
    <s v="WEIHAI"/>
    <x v="3"/>
    <x v="0"/>
    <s v="Direct"/>
    <n v="2"/>
    <n v="2"/>
    <n v="41.58"/>
  </r>
  <r>
    <s v="Import"/>
    <s v="East Asia"/>
    <s v="China"/>
    <s v="Wuhan"/>
    <x v="29"/>
    <x v="0"/>
    <s v="Direct"/>
    <n v="1"/>
    <n v="1"/>
    <n v="21.324999999999999"/>
  </r>
  <r>
    <s v="Import"/>
    <s v="East Asia"/>
    <s v="China"/>
    <s v="Wuhan"/>
    <x v="3"/>
    <x v="0"/>
    <s v="Direct"/>
    <n v="1"/>
    <n v="1"/>
    <n v="24.096"/>
  </r>
  <r>
    <s v="Import"/>
    <s v="East Asia"/>
    <s v="China"/>
    <s v="Wuhan"/>
    <x v="18"/>
    <x v="0"/>
    <s v="Direct"/>
    <n v="1"/>
    <n v="2"/>
    <n v="2.1741000000000001"/>
  </r>
  <r>
    <s v="Import"/>
    <s v="East Asia"/>
    <s v="China"/>
    <s v="Wuhan"/>
    <x v="60"/>
    <x v="0"/>
    <s v="Direct"/>
    <n v="1"/>
    <n v="2"/>
    <n v="10.59"/>
  </r>
  <r>
    <s v="Import"/>
    <s v="East Asia"/>
    <s v="China"/>
    <s v="Wuhan"/>
    <x v="0"/>
    <x v="0"/>
    <s v="Direct"/>
    <n v="2"/>
    <n v="3"/>
    <n v="7.0399000000000003"/>
  </r>
  <r>
    <s v="Import"/>
    <s v="East Asia"/>
    <s v="China"/>
    <s v="Wuhu"/>
    <x v="2"/>
    <x v="0"/>
    <s v="Direct"/>
    <n v="6"/>
    <n v="6"/>
    <n v="129.51599999999999"/>
  </r>
  <r>
    <s v="Import"/>
    <s v="East Asia"/>
    <s v="China"/>
    <s v="Wuhu"/>
    <x v="4"/>
    <x v="0"/>
    <s v="Direct"/>
    <n v="3"/>
    <n v="4"/>
    <n v="26.3583"/>
  </r>
  <r>
    <s v="Import"/>
    <s v="East Asia"/>
    <s v="China"/>
    <s v="Xiamen"/>
    <x v="81"/>
    <x v="0"/>
    <s v="Direct"/>
    <n v="1"/>
    <n v="1"/>
    <n v="15.393000000000001"/>
  </r>
  <r>
    <s v="Import"/>
    <s v="East Asia"/>
    <s v="China"/>
    <s v="Xiamen"/>
    <x v="24"/>
    <x v="0"/>
    <s v="Direct"/>
    <n v="4"/>
    <n v="8"/>
    <n v="18"/>
  </r>
  <r>
    <s v="Import"/>
    <s v="East Asia"/>
    <s v="China"/>
    <s v="Xiamen"/>
    <x v="27"/>
    <x v="0"/>
    <s v="Direct"/>
    <n v="31"/>
    <n v="50"/>
    <n v="353.22390000000001"/>
  </r>
  <r>
    <s v="Import"/>
    <s v="East Asia"/>
    <s v="China"/>
    <s v="Xiamen"/>
    <x v="2"/>
    <x v="0"/>
    <s v="Transhipment"/>
    <n v="1"/>
    <n v="2"/>
    <n v="1.9790000000000001"/>
  </r>
  <r>
    <s v="Import"/>
    <s v="East Asia"/>
    <s v="China"/>
    <s v="Xiamen"/>
    <x v="34"/>
    <x v="0"/>
    <s v="Direct"/>
    <n v="54"/>
    <n v="84"/>
    <n v="488.43150000000003"/>
  </r>
  <r>
    <s v="Import"/>
    <s v="East Asia"/>
    <s v="China"/>
    <s v="Xiamen"/>
    <x v="4"/>
    <x v="0"/>
    <s v="Direct"/>
    <n v="20"/>
    <n v="33"/>
    <n v="156.374"/>
  </r>
  <r>
    <s v="Import"/>
    <s v="East Asia"/>
    <s v="China"/>
    <s v="Xiamen"/>
    <x v="8"/>
    <x v="1"/>
    <s v="Direct"/>
    <n v="8"/>
    <n v="0"/>
    <n v="99.233999999999995"/>
  </r>
  <r>
    <s v="Import"/>
    <s v="East Asia"/>
    <s v="China"/>
    <s v="Xiamen"/>
    <x v="8"/>
    <x v="0"/>
    <s v="Direct"/>
    <n v="1"/>
    <n v="2"/>
    <n v="6.6"/>
  </r>
  <r>
    <s v="Import"/>
    <s v="East Asia"/>
    <s v="China"/>
    <s v="Xinfeng"/>
    <x v="29"/>
    <x v="0"/>
    <s v="Direct"/>
    <n v="3"/>
    <n v="3"/>
    <n v="70.27"/>
  </r>
  <r>
    <s v="Import"/>
    <s v="East Asia"/>
    <s v="China"/>
    <s v="Xinfeng"/>
    <x v="2"/>
    <x v="0"/>
    <s v="Direct"/>
    <n v="1"/>
    <n v="1"/>
    <n v="8.4600000000000009"/>
  </r>
  <r>
    <s v="Import"/>
    <s v="East Asia"/>
    <s v="China"/>
    <s v="Xinfeng"/>
    <x v="34"/>
    <x v="0"/>
    <s v="Direct"/>
    <n v="2"/>
    <n v="4"/>
    <n v="14.317500000000001"/>
  </r>
  <r>
    <s v="Import"/>
    <s v="East Asia"/>
    <s v="China"/>
    <s v="Xinfeng"/>
    <x v="4"/>
    <x v="0"/>
    <s v="Direct"/>
    <n v="1"/>
    <n v="2"/>
    <n v="6.5471000000000004"/>
  </r>
  <r>
    <s v="Import"/>
    <s v="East Asia"/>
    <s v="China"/>
    <s v="Xingang"/>
    <x v="46"/>
    <x v="0"/>
    <s v="Direct"/>
    <n v="3"/>
    <n v="4"/>
    <n v="86.83"/>
  </r>
  <r>
    <s v="Import"/>
    <s v="United Kingdom and Ireland"/>
    <s v="United Kingdom"/>
    <s v="London Gateway Port"/>
    <x v="18"/>
    <x v="0"/>
    <s v="Direct"/>
    <n v="0"/>
    <n v="0"/>
    <n v="0.74"/>
  </r>
  <r>
    <s v="Import"/>
    <s v="United Kingdom and Ireland"/>
    <s v="United Kingdom"/>
    <s v="London Gateway Port"/>
    <x v="7"/>
    <x v="0"/>
    <s v="Direct"/>
    <n v="27"/>
    <n v="38"/>
    <n v="131.44139999999999"/>
  </r>
  <r>
    <s v="Import"/>
    <s v="United Kingdom and Ireland"/>
    <s v="United Kingdom"/>
    <s v="London Gateway Port"/>
    <x v="0"/>
    <x v="0"/>
    <s v="Direct"/>
    <n v="3"/>
    <n v="5"/>
    <n v="45.320399999999999"/>
  </r>
  <r>
    <s v="Import"/>
    <s v="United Kingdom and Ireland"/>
    <s v="United Kingdom"/>
    <s v="London Gateway Port"/>
    <x v="9"/>
    <x v="0"/>
    <s v="Direct"/>
    <n v="2"/>
    <n v="2"/>
    <n v="45.588000000000001"/>
  </r>
  <r>
    <s v="Import"/>
    <s v="United Kingdom and Ireland"/>
    <s v="United Kingdom"/>
    <s v="Manchester"/>
    <x v="17"/>
    <x v="0"/>
    <s v="Direct"/>
    <n v="1"/>
    <n v="2"/>
    <n v="21.055"/>
  </r>
  <r>
    <s v="Import"/>
    <s v="United Kingdom and Ireland"/>
    <s v="United Kingdom"/>
    <s v="Melksham"/>
    <x v="2"/>
    <x v="0"/>
    <s v="Direct"/>
    <n v="3"/>
    <n v="4"/>
    <n v="26.010999999999999"/>
  </r>
  <r>
    <s v="Import"/>
    <s v="United Kingdom and Ireland"/>
    <s v="United Kingdom"/>
    <s v="Montrose"/>
    <x v="2"/>
    <x v="1"/>
    <s v="Direct"/>
    <n v="86"/>
    <n v="0"/>
    <n v="551.52099999999996"/>
  </r>
  <r>
    <s v="Import"/>
    <s v="United Kingdom and Ireland"/>
    <s v="United Kingdom"/>
    <s v="Newcastle Upon Tyre"/>
    <x v="92"/>
    <x v="1"/>
    <s v="Direct"/>
    <n v="39"/>
    <n v="0"/>
    <n v="50.978000000000002"/>
  </r>
  <r>
    <s v="Import"/>
    <s v="United Kingdom and Ireland"/>
    <s v="United Kingdom"/>
    <s v="Norwich"/>
    <x v="10"/>
    <x v="0"/>
    <s v="Direct"/>
    <n v="1"/>
    <n v="2"/>
    <n v="2.2200000000000002"/>
  </r>
  <r>
    <s v="Import"/>
    <s v="United Kingdom and Ireland"/>
    <s v="United Kingdom"/>
    <s v="Poole"/>
    <x v="2"/>
    <x v="0"/>
    <s v="Direct"/>
    <n v="2"/>
    <n v="3"/>
    <n v="8.4"/>
  </r>
  <r>
    <s v="Import"/>
    <s v="United Kingdom and Ireland"/>
    <s v="United Kingdom"/>
    <s v="PORTSMOUTH"/>
    <x v="84"/>
    <x v="0"/>
    <s v="Direct"/>
    <n v="1"/>
    <n v="1"/>
    <n v="1.5"/>
  </r>
  <r>
    <s v="Import"/>
    <s v="United Kingdom and Ireland"/>
    <s v="United Kingdom"/>
    <s v="Ryton on Dunsmore"/>
    <x v="27"/>
    <x v="0"/>
    <s v="Direct"/>
    <n v="2"/>
    <n v="4"/>
    <n v="53.942"/>
  </r>
  <r>
    <s v="Import"/>
    <s v="United Kingdom and Ireland"/>
    <s v="United Kingdom"/>
    <s v="Scunthorpe"/>
    <x v="84"/>
    <x v="0"/>
    <s v="Direct"/>
    <n v="2"/>
    <n v="4"/>
    <n v="12.407"/>
  </r>
  <r>
    <s v="Import"/>
    <s v="United Kingdom and Ireland"/>
    <s v="United Kingdom"/>
    <s v="Shepton Mallet"/>
    <x v="59"/>
    <x v="0"/>
    <s v="Direct"/>
    <n v="3"/>
    <n v="6"/>
    <n v="61.621600000000001"/>
  </r>
  <r>
    <s v="Import"/>
    <s v="United Kingdom and Ireland"/>
    <s v="United Kingdom"/>
    <s v="Southampton"/>
    <x v="64"/>
    <x v="0"/>
    <s v="Direct"/>
    <n v="6"/>
    <n v="6"/>
    <n v="104.9049"/>
  </r>
  <r>
    <s v="Import"/>
    <s v="United Kingdom and Ireland"/>
    <s v="United Kingdom"/>
    <s v="Southampton"/>
    <x v="17"/>
    <x v="1"/>
    <s v="Direct"/>
    <n v="6"/>
    <n v="0"/>
    <n v="64.849999999999994"/>
  </r>
  <r>
    <s v="Import"/>
    <s v="United Kingdom and Ireland"/>
    <s v="United Kingdom"/>
    <s v="Southampton"/>
    <x v="10"/>
    <x v="1"/>
    <s v="Direct"/>
    <n v="3"/>
    <n v="0"/>
    <n v="5.22"/>
  </r>
  <r>
    <s v="Import"/>
    <s v="United Kingdom and Ireland"/>
    <s v="United Kingdom"/>
    <s v="Southampton"/>
    <x v="10"/>
    <x v="0"/>
    <s v="Direct"/>
    <n v="1"/>
    <n v="1"/>
    <n v="2.5"/>
  </r>
  <r>
    <s v="Import"/>
    <s v="United Kingdom and Ireland"/>
    <s v="United Kingdom"/>
    <s v="Southampton"/>
    <x v="12"/>
    <x v="0"/>
    <s v="Direct"/>
    <n v="2"/>
    <n v="3"/>
    <n v="14.333"/>
  </r>
  <r>
    <s v="Import"/>
    <s v="United Kingdom and Ireland"/>
    <s v="United Kingdom"/>
    <s v="Southampton"/>
    <x v="7"/>
    <x v="0"/>
    <s v="Direct"/>
    <n v="5"/>
    <n v="8"/>
    <n v="31.841000000000001"/>
  </r>
  <r>
    <s v="Import"/>
    <s v="United Kingdom and Ireland"/>
    <s v="United Kingdom"/>
    <s v="Southampton"/>
    <x v="4"/>
    <x v="0"/>
    <s v="Direct"/>
    <n v="1"/>
    <n v="2"/>
    <n v="2.6269999999999998"/>
  </r>
  <r>
    <s v="Import"/>
    <s v="United Kingdom and Ireland"/>
    <s v="United Kingdom"/>
    <s v="Stoke-on-Trent"/>
    <x v="16"/>
    <x v="0"/>
    <s v="Direct"/>
    <n v="2"/>
    <n v="4"/>
    <n v="12.6814"/>
  </r>
  <r>
    <s v="Import"/>
    <s v="United Kingdom and Ireland"/>
    <s v="United Kingdom"/>
    <s v="Thetford"/>
    <x v="2"/>
    <x v="0"/>
    <s v="Direct"/>
    <n v="1"/>
    <n v="2"/>
    <n v="10.7257"/>
  </r>
  <r>
    <s v="Import"/>
    <s v="United Kingdom and Ireland"/>
    <s v="United Kingdom"/>
    <s v="United Kingdom - other"/>
    <x v="64"/>
    <x v="0"/>
    <s v="Direct"/>
    <n v="1"/>
    <n v="2"/>
    <n v="27.513000000000002"/>
  </r>
  <r>
    <s v="Import"/>
    <s v="United Kingdom and Ireland"/>
    <s v="United Kingdom"/>
    <s v="United Kingdom - other"/>
    <x v="55"/>
    <x v="0"/>
    <s v="Direct"/>
    <n v="2"/>
    <n v="2"/>
    <n v="18.398399999999999"/>
  </r>
  <r>
    <s v="Import"/>
    <s v="United Kingdom and Ireland"/>
    <s v="United Kingdom"/>
    <s v="United Kingdom - other"/>
    <x v="16"/>
    <x v="0"/>
    <s v="Direct"/>
    <n v="1"/>
    <n v="2"/>
    <n v="3.1749999999999998"/>
  </r>
  <r>
    <s v="Import"/>
    <s v="Middle East"/>
    <s v="Jordan"/>
    <s v="Aqabah"/>
    <x v="3"/>
    <x v="0"/>
    <s v="Direct"/>
    <n v="1"/>
    <n v="2"/>
    <n v="11.84"/>
  </r>
  <r>
    <s v="Import"/>
    <s v="Middle East"/>
    <s v="Oman"/>
    <s v="Sohar"/>
    <x v="12"/>
    <x v="0"/>
    <s v="Direct"/>
    <n v="2"/>
    <n v="4"/>
    <n v="4.335"/>
  </r>
  <r>
    <s v="Import"/>
    <s v="Middle East"/>
    <s v="Qatar"/>
    <s v="Hamad"/>
    <x v="12"/>
    <x v="0"/>
    <s v="Direct"/>
    <n v="1"/>
    <n v="1"/>
    <n v="5.4870000000000001"/>
  </r>
  <r>
    <s v="Import"/>
    <s v="Middle East"/>
    <s v="Saudi Arabia"/>
    <s v="Ad Dammam"/>
    <x v="35"/>
    <x v="0"/>
    <s v="Direct"/>
    <n v="13"/>
    <n v="13"/>
    <n v="239.76"/>
  </r>
  <r>
    <s v="Import"/>
    <s v="Middle East"/>
    <s v="Saudi Arabia"/>
    <s v="Ad Dammam"/>
    <x v="46"/>
    <x v="0"/>
    <s v="Direct"/>
    <n v="8"/>
    <n v="16"/>
    <n v="235.608"/>
  </r>
  <r>
    <s v="Import"/>
    <s v="Middle East"/>
    <s v="Saudi Arabia"/>
    <s v="Damman"/>
    <x v="27"/>
    <x v="0"/>
    <s v="Direct"/>
    <n v="5"/>
    <n v="10"/>
    <n v="22.33"/>
  </r>
  <r>
    <s v="Import"/>
    <s v="Middle East"/>
    <s v="Saudi Arabia"/>
    <s v="Jeddah"/>
    <x v="58"/>
    <x v="0"/>
    <s v="Direct"/>
    <n v="31"/>
    <n v="62"/>
    <n v="449.14"/>
  </r>
  <r>
    <s v="Import"/>
    <s v="Middle East"/>
    <s v="Saudi Arabia"/>
    <s v="Jeddah"/>
    <x v="17"/>
    <x v="0"/>
    <s v="Direct"/>
    <n v="1"/>
    <n v="1"/>
    <n v="13.0928"/>
  </r>
  <r>
    <s v="Import"/>
    <s v="Middle East"/>
    <s v="Saudi Arabia"/>
    <s v="Jeddah"/>
    <x v="36"/>
    <x v="0"/>
    <s v="Direct"/>
    <n v="1"/>
    <n v="1"/>
    <n v="22.88"/>
  </r>
  <r>
    <s v="Import"/>
    <s v="Middle East"/>
    <s v="Saudi Arabia"/>
    <s v="Jubail"/>
    <x v="35"/>
    <x v="0"/>
    <s v="Direct"/>
    <n v="13"/>
    <n v="13"/>
    <n v="240.36"/>
  </r>
  <r>
    <s v="Import"/>
    <s v="Middle East"/>
    <s v="United Arab Emirates"/>
    <s v="Dubai"/>
    <x v="28"/>
    <x v="0"/>
    <s v="Direct"/>
    <n v="2"/>
    <n v="4"/>
    <n v="17.236999999999998"/>
  </r>
  <r>
    <s v="Import"/>
    <s v="Middle East"/>
    <s v="United Arab Emirates"/>
    <s v="Dubai"/>
    <x v="2"/>
    <x v="0"/>
    <s v="Direct"/>
    <n v="2"/>
    <n v="3"/>
    <n v="47"/>
  </r>
  <r>
    <s v="Import"/>
    <s v="Middle East"/>
    <s v="United Arab Emirates"/>
    <s v="Dubai"/>
    <x v="62"/>
    <x v="0"/>
    <s v="Direct"/>
    <n v="1"/>
    <n v="2"/>
    <n v="24.166599999999999"/>
  </r>
  <r>
    <s v="Import"/>
    <s v="Middle East"/>
    <s v="United Arab Emirates"/>
    <s v="Dubai"/>
    <x v="7"/>
    <x v="0"/>
    <s v="Direct"/>
    <n v="1"/>
    <n v="1"/>
    <n v="4.5"/>
  </r>
  <r>
    <s v="Import"/>
    <s v="Middle East"/>
    <s v="United Arab Emirates"/>
    <s v="Dubai"/>
    <x v="5"/>
    <x v="0"/>
    <s v="Direct"/>
    <n v="1"/>
    <n v="1"/>
    <n v="17.2"/>
  </r>
  <r>
    <s v="Import"/>
    <s v="Middle East"/>
    <s v="United Arab Emirates"/>
    <s v="Jebel Ali"/>
    <x v="17"/>
    <x v="0"/>
    <s v="Direct"/>
    <n v="54"/>
    <n v="56"/>
    <n v="1275.9090000000001"/>
  </r>
  <r>
    <s v="Import"/>
    <s v="Middle East"/>
    <s v="United Arab Emirates"/>
    <s v="Jebel Ali"/>
    <x v="42"/>
    <x v="0"/>
    <s v="Direct"/>
    <n v="3"/>
    <n v="6"/>
    <n v="71.209999999999994"/>
  </r>
  <r>
    <s v="Import"/>
    <s v="Middle East"/>
    <s v="United Arab Emirates"/>
    <s v="Jebel Ali"/>
    <x v="12"/>
    <x v="0"/>
    <s v="Direct"/>
    <n v="17"/>
    <n v="26"/>
    <n v="37.842100000000002"/>
  </r>
  <r>
    <s v="Import"/>
    <s v="Middle East"/>
    <s v="United Arab Emirates"/>
    <s v="Jebel Ali"/>
    <x v="20"/>
    <x v="0"/>
    <s v="Direct"/>
    <n v="20"/>
    <n v="33"/>
    <n v="301.52"/>
  </r>
  <r>
    <s v="Import"/>
    <s v="Middle East"/>
    <s v="United Arab Emirates"/>
    <s v="Jebel Ali"/>
    <x v="4"/>
    <x v="0"/>
    <s v="Direct"/>
    <n v="3"/>
    <n v="3"/>
    <n v="31.376000000000001"/>
  </r>
  <r>
    <s v="Import"/>
    <s v="Middle East"/>
    <s v="United Arab Emirates"/>
    <s v="Jebel Ali"/>
    <x v="8"/>
    <x v="1"/>
    <s v="Direct"/>
    <n v="2"/>
    <n v="0"/>
    <n v="47.271999999999998"/>
  </r>
  <r>
    <s v="Import"/>
    <s v="New Zealand"/>
    <s v="New Zealand"/>
    <s v="Auckland"/>
    <x v="64"/>
    <x v="0"/>
    <s v="Direct"/>
    <n v="2"/>
    <n v="2"/>
    <n v="29.254999999999999"/>
  </r>
  <r>
    <s v="Import"/>
    <s v="New Zealand"/>
    <s v="New Zealand"/>
    <s v="Auckland"/>
    <x v="24"/>
    <x v="0"/>
    <s v="Direct"/>
    <n v="93"/>
    <n v="171"/>
    <n v="342"/>
  </r>
  <r>
    <s v="Import"/>
    <s v="New Zealand"/>
    <s v="New Zealand"/>
    <s v="Auckland"/>
    <x v="17"/>
    <x v="0"/>
    <s v="Direct"/>
    <n v="1"/>
    <n v="2"/>
    <n v="18.05"/>
  </r>
  <r>
    <s v="Import"/>
    <s v="New Zealand"/>
    <s v="New Zealand"/>
    <s v="Auckland"/>
    <x v="18"/>
    <x v="0"/>
    <s v="Direct"/>
    <n v="3"/>
    <n v="3"/>
    <n v="8.5042000000000009"/>
  </r>
  <r>
    <s v="Import"/>
    <s v="New Zealand"/>
    <s v="New Zealand"/>
    <s v="Auckland"/>
    <x v="10"/>
    <x v="1"/>
    <s v="Direct"/>
    <n v="8"/>
    <n v="0"/>
    <n v="13.542"/>
  </r>
  <r>
    <s v="Import"/>
    <s v="New Zealand"/>
    <s v="New Zealand"/>
    <s v="Auckland"/>
    <x v="12"/>
    <x v="1"/>
    <s v="Direct"/>
    <n v="13"/>
    <n v="0"/>
    <n v="21.68"/>
  </r>
  <r>
    <s v="Import"/>
    <s v="New Zealand"/>
    <s v="New Zealand"/>
    <s v="Auckland"/>
    <x v="4"/>
    <x v="0"/>
    <s v="Direct"/>
    <n v="3"/>
    <n v="4"/>
    <n v="17.591999999999999"/>
  </r>
  <r>
    <s v="Import"/>
    <s v="New Zealand"/>
    <s v="New Zealand"/>
    <s v="Auckland"/>
    <x v="8"/>
    <x v="1"/>
    <s v="Direct"/>
    <n v="2"/>
    <n v="0"/>
    <n v="48"/>
  </r>
  <r>
    <s v="Import"/>
    <s v="New Zealand"/>
    <s v="New Zealand"/>
    <s v="Lyttelton"/>
    <x v="55"/>
    <x v="0"/>
    <s v="Direct"/>
    <n v="1"/>
    <n v="1"/>
    <n v="14.75"/>
  </r>
  <r>
    <s v="Import"/>
    <s v="United Kingdom and Ireland"/>
    <s v="United Kingdom"/>
    <s v="United Kingdom - other"/>
    <x v="17"/>
    <x v="0"/>
    <s v="Direct"/>
    <n v="4"/>
    <n v="8"/>
    <n v="40.085000000000001"/>
  </r>
  <r>
    <s v="Import"/>
    <s v="United Kingdom and Ireland"/>
    <s v="United Kingdom"/>
    <s v="United Kingdom - other"/>
    <x v="18"/>
    <x v="0"/>
    <s v="Direct"/>
    <n v="11"/>
    <n v="19"/>
    <n v="37.594900000000003"/>
  </r>
  <r>
    <s v="Import"/>
    <s v="United Kingdom and Ireland"/>
    <s v="United Kingdom"/>
    <s v="United Kingdom - other"/>
    <x v="10"/>
    <x v="0"/>
    <s v="Direct"/>
    <n v="4"/>
    <n v="5"/>
    <n v="10.85"/>
  </r>
  <r>
    <s v="Import"/>
    <s v="United Kingdom and Ireland"/>
    <s v="United Kingdom"/>
    <s v="United Kingdom - other"/>
    <x v="12"/>
    <x v="0"/>
    <s v="Direct"/>
    <n v="8"/>
    <n v="16"/>
    <n v="53.537300000000002"/>
  </r>
  <r>
    <s v="Import"/>
    <s v="United Kingdom and Ireland"/>
    <s v="United Kingdom"/>
    <s v="United Kingdom - other"/>
    <x v="0"/>
    <x v="0"/>
    <s v="Direct"/>
    <n v="7"/>
    <n v="14"/>
    <n v="107.1473"/>
  </r>
  <r>
    <s v="Import"/>
    <s v="United Kingdom and Ireland"/>
    <s v="United Kingdom"/>
    <s v="United Kingdom - other"/>
    <x v="9"/>
    <x v="0"/>
    <s v="Direct"/>
    <n v="2"/>
    <n v="2"/>
    <n v="10.097"/>
  </r>
  <r>
    <s v="Import"/>
    <s v="United Kingdom and Ireland"/>
    <s v="United Kingdom"/>
    <s v="Wembley"/>
    <x v="7"/>
    <x v="0"/>
    <s v="Direct"/>
    <n v="1"/>
    <n v="1"/>
    <n v="5.32"/>
  </r>
  <r>
    <s v="Import"/>
    <s v="United Kingdom and Ireland"/>
    <s v="United Kingdom"/>
    <s v="WIGAN"/>
    <x v="56"/>
    <x v="0"/>
    <s v="Direct"/>
    <n v="1"/>
    <n v="1"/>
    <n v="20.369499999999999"/>
  </r>
  <r>
    <s v="Import"/>
    <s v="United Kingdom and Ireland"/>
    <s v="United Kingdom"/>
    <s v="Winchester"/>
    <x v="7"/>
    <x v="0"/>
    <s v="Direct"/>
    <n v="1"/>
    <n v="1"/>
    <n v="3.181"/>
  </r>
  <r>
    <s v="Import"/>
    <s v="United Kingdom and Ireland"/>
    <s v="United Kingdom"/>
    <s v="Wisborough Green"/>
    <x v="84"/>
    <x v="0"/>
    <s v="Direct"/>
    <n v="1"/>
    <n v="1"/>
    <n v="1.3456999999999999"/>
  </r>
  <r>
    <s v="Import"/>
    <s v="Unknown Trade Region"/>
    <s v="Unknown"/>
    <s v="Unknown"/>
    <x v="104"/>
    <x v="3"/>
    <s v="Unknown"/>
    <n v="0"/>
    <n v="0"/>
    <n v="0"/>
  </r>
  <r>
    <s v="Import"/>
    <s v="West Indies"/>
    <s v="Jamaica"/>
    <s v="Kingston"/>
    <x v="8"/>
    <x v="1"/>
    <s v="Direct"/>
    <n v="2"/>
    <n v="0"/>
    <n v="8.4577000000000009"/>
  </r>
  <r>
    <s v="Import"/>
    <s v="West Indies"/>
    <s v="Timor-Leste"/>
    <s v="Dili"/>
    <x v="81"/>
    <x v="0"/>
    <s v="Direct"/>
    <n v="1"/>
    <n v="1"/>
    <n v="19.552"/>
  </r>
  <r>
    <s v="Import"/>
    <s v="Western Europe"/>
    <s v="Austria"/>
    <s v="Austria - Other"/>
    <x v="12"/>
    <x v="0"/>
    <s v="Direct"/>
    <n v="1"/>
    <n v="2"/>
    <n v="10.193"/>
  </r>
  <r>
    <s v="Import"/>
    <s v="Western Europe"/>
    <s v="Belgium"/>
    <s v="Antwerp"/>
    <x v="64"/>
    <x v="0"/>
    <s v="Direct"/>
    <n v="39"/>
    <n v="42"/>
    <n v="724.04510000000005"/>
  </r>
  <r>
    <s v="Import"/>
    <s v="Western Europe"/>
    <s v="Belgium"/>
    <s v="Antwerp"/>
    <x v="81"/>
    <x v="0"/>
    <s v="Direct"/>
    <n v="10"/>
    <n v="20"/>
    <n v="86.448899999999995"/>
  </r>
  <r>
    <s v="Import"/>
    <s v="Western Europe"/>
    <s v="Belgium"/>
    <s v="Antwerp"/>
    <x v="84"/>
    <x v="0"/>
    <s v="Direct"/>
    <n v="3"/>
    <n v="4"/>
    <n v="18.676600000000001"/>
  </r>
  <r>
    <s v="Import"/>
    <s v="Western Europe"/>
    <s v="Belgium"/>
    <s v="Antwerp"/>
    <x v="57"/>
    <x v="0"/>
    <s v="Direct"/>
    <n v="12"/>
    <n v="12"/>
    <n v="270.63709999999998"/>
  </r>
  <r>
    <s v="Import"/>
    <s v="Western Europe"/>
    <s v="Belgium"/>
    <s v="Antwerp"/>
    <x v="16"/>
    <x v="0"/>
    <s v="Direct"/>
    <n v="8"/>
    <n v="13"/>
    <n v="64.329700000000003"/>
  </r>
  <r>
    <s v="Import"/>
    <s v="Western Europe"/>
    <s v="Belgium"/>
    <s v="Antwerp"/>
    <x v="17"/>
    <x v="1"/>
    <s v="Direct"/>
    <n v="2"/>
    <n v="0"/>
    <n v="2.6560000000000001"/>
  </r>
  <r>
    <s v="Import"/>
    <s v="Western Europe"/>
    <s v="Belgium"/>
    <s v="Antwerp"/>
    <x v="17"/>
    <x v="0"/>
    <s v="Direct"/>
    <n v="34"/>
    <n v="55"/>
    <n v="574.09900000000005"/>
  </r>
  <r>
    <s v="Import"/>
    <s v="Western Europe"/>
    <s v="Belgium"/>
    <s v="Antwerp"/>
    <x v="59"/>
    <x v="0"/>
    <s v="Direct"/>
    <n v="1"/>
    <n v="1"/>
    <n v="4.9459999999999997"/>
  </r>
  <r>
    <s v="Import"/>
    <s v="Western Europe"/>
    <s v="Belgium"/>
    <s v="Antwerp"/>
    <x v="7"/>
    <x v="0"/>
    <s v="Direct"/>
    <n v="1"/>
    <n v="2"/>
    <n v="3.36"/>
  </r>
  <r>
    <s v="Import"/>
    <s v="Western Europe"/>
    <s v="Belgium"/>
    <s v="Antwerp"/>
    <x v="0"/>
    <x v="0"/>
    <s v="Direct"/>
    <n v="53"/>
    <n v="87"/>
    <n v="813.73860000000002"/>
  </r>
  <r>
    <s v="Import"/>
    <s v="Western Europe"/>
    <s v="Belgium"/>
    <s v="Antwerp"/>
    <x v="9"/>
    <x v="1"/>
    <s v="Direct"/>
    <n v="1"/>
    <n v="0"/>
    <n v="0.8"/>
  </r>
  <r>
    <s v="Import"/>
    <s v="Western Europe"/>
    <s v="Belgium"/>
    <s v="Antwerp"/>
    <x v="9"/>
    <x v="0"/>
    <s v="Direct"/>
    <n v="11"/>
    <n v="22"/>
    <n v="149.39490000000001"/>
  </r>
  <r>
    <s v="Import"/>
    <s v="Western Europe"/>
    <s v="Belgium"/>
    <s v="Antwerp"/>
    <x v="91"/>
    <x v="0"/>
    <s v="Direct"/>
    <n v="1"/>
    <n v="2"/>
    <n v="5.1562999999999999"/>
  </r>
  <r>
    <s v="Import"/>
    <s v="Western Europe"/>
    <s v="Belgium"/>
    <s v="Antwerp"/>
    <x v="20"/>
    <x v="0"/>
    <s v="Direct"/>
    <n v="4"/>
    <n v="4"/>
    <n v="26.783799999999999"/>
  </r>
  <r>
    <s v="Import"/>
    <s v="Western Europe"/>
    <s v="Belgium"/>
    <s v="Antwerp"/>
    <x v="39"/>
    <x v="0"/>
    <s v="Direct"/>
    <n v="2"/>
    <n v="4"/>
    <n v="44.708100000000002"/>
  </r>
  <r>
    <s v="Import"/>
    <s v="New Zealand"/>
    <s v="New Zealand"/>
    <s v="Lyttelton"/>
    <x v="14"/>
    <x v="0"/>
    <s v="Direct"/>
    <n v="1"/>
    <n v="1"/>
    <n v="12.4777"/>
  </r>
  <r>
    <s v="Import"/>
    <s v="New Zealand"/>
    <s v="New Zealand"/>
    <s v="Lyttelton"/>
    <x v="16"/>
    <x v="0"/>
    <s v="Direct"/>
    <n v="5"/>
    <n v="6"/>
    <n v="25.766999999999999"/>
  </r>
  <r>
    <s v="Import"/>
    <s v="New Zealand"/>
    <s v="New Zealand"/>
    <s v="Lyttelton"/>
    <x v="17"/>
    <x v="0"/>
    <s v="Direct"/>
    <n v="3"/>
    <n v="6"/>
    <n v="14.473000000000001"/>
  </r>
  <r>
    <s v="Import"/>
    <s v="New Zealand"/>
    <s v="New Zealand"/>
    <s v="Lyttelton"/>
    <x v="18"/>
    <x v="0"/>
    <s v="Direct"/>
    <n v="1"/>
    <n v="1"/>
    <n v="10.8484"/>
  </r>
  <r>
    <s v="Import"/>
    <s v="New Zealand"/>
    <s v="New Zealand"/>
    <s v="Lyttelton"/>
    <x v="7"/>
    <x v="0"/>
    <s v="Direct"/>
    <n v="15"/>
    <n v="20"/>
    <n v="80.512"/>
  </r>
  <r>
    <s v="Import"/>
    <s v="New Zealand"/>
    <s v="New Zealand"/>
    <s v="Lyttelton"/>
    <x v="0"/>
    <x v="0"/>
    <s v="Direct"/>
    <n v="4"/>
    <n v="5"/>
    <n v="26.098400000000002"/>
  </r>
  <r>
    <s v="Import"/>
    <s v="New Zealand"/>
    <s v="New Zealand"/>
    <s v="Lyttelton"/>
    <x v="4"/>
    <x v="0"/>
    <s v="Direct"/>
    <n v="3"/>
    <n v="4"/>
    <n v="47.374000000000002"/>
  </r>
  <r>
    <s v="Import"/>
    <s v="New Zealand"/>
    <s v="New Zealand"/>
    <s v="Metroport / Auckland"/>
    <x v="3"/>
    <x v="0"/>
    <s v="Direct"/>
    <n v="1"/>
    <n v="1"/>
    <n v="17.577999999999999"/>
  </r>
  <r>
    <s v="Import"/>
    <s v="New Zealand"/>
    <s v="New Zealand"/>
    <s v="Metroport / Auckland"/>
    <x v="2"/>
    <x v="0"/>
    <s v="Direct"/>
    <n v="4"/>
    <n v="6"/>
    <n v="53.014000000000003"/>
  </r>
  <r>
    <s v="Import"/>
    <s v="New Zealand"/>
    <s v="New Zealand"/>
    <s v="Napier"/>
    <x v="17"/>
    <x v="0"/>
    <s v="Direct"/>
    <n v="8"/>
    <n v="12"/>
    <n v="63.101999999999997"/>
  </r>
  <r>
    <s v="Import"/>
    <s v="New Zealand"/>
    <s v="New Zealand"/>
    <s v="Nelson"/>
    <x v="64"/>
    <x v="0"/>
    <s v="Direct"/>
    <n v="2"/>
    <n v="2"/>
    <n v="33.345999999999997"/>
  </r>
  <r>
    <s v="Import"/>
    <s v="New Zealand"/>
    <s v="New Zealand"/>
    <s v="Nelson"/>
    <x v="55"/>
    <x v="0"/>
    <s v="Direct"/>
    <n v="2"/>
    <n v="3"/>
    <n v="34.01"/>
  </r>
  <r>
    <s v="Import"/>
    <s v="New Zealand"/>
    <s v="New Zealand"/>
    <s v="Nelson"/>
    <x v="39"/>
    <x v="0"/>
    <s v="Direct"/>
    <n v="17"/>
    <n v="17"/>
    <n v="246.61580000000001"/>
  </r>
  <r>
    <s v="Import"/>
    <s v="New Zealand"/>
    <s v="New Zealand"/>
    <s v="Tauranga"/>
    <x v="86"/>
    <x v="0"/>
    <s v="Direct"/>
    <n v="2"/>
    <n v="2"/>
    <n v="37.404000000000003"/>
  </r>
  <r>
    <s v="Import"/>
    <s v="New Zealand"/>
    <s v="New Zealand"/>
    <s v="Tauranga"/>
    <x v="55"/>
    <x v="0"/>
    <s v="Direct"/>
    <n v="25"/>
    <n v="46"/>
    <n v="452.87599999999998"/>
  </r>
  <r>
    <s v="Import"/>
    <s v="New Zealand"/>
    <s v="New Zealand"/>
    <s v="Tauranga"/>
    <x v="56"/>
    <x v="0"/>
    <s v="Direct"/>
    <n v="6"/>
    <n v="9"/>
    <n v="77.111999999999995"/>
  </r>
  <r>
    <s v="Import"/>
    <s v="New Zealand"/>
    <s v="New Zealand"/>
    <s v="Tauranga"/>
    <x v="12"/>
    <x v="0"/>
    <s v="Direct"/>
    <n v="3"/>
    <n v="5"/>
    <n v="5.827"/>
  </r>
  <r>
    <s v="Import"/>
    <s v="New Zealand"/>
    <s v="New Zealand"/>
    <s v="Tauranga"/>
    <x v="60"/>
    <x v="0"/>
    <s v="Direct"/>
    <n v="24"/>
    <n v="48"/>
    <n v="369.07440000000003"/>
  </r>
  <r>
    <s v="Import"/>
    <s v="New Zealand"/>
    <s v="New Zealand"/>
    <s v="Wellington"/>
    <x v="64"/>
    <x v="0"/>
    <s v="Direct"/>
    <n v="2"/>
    <n v="2"/>
    <n v="15.7"/>
  </r>
  <r>
    <s v="Import"/>
    <s v="Scandinavia"/>
    <s v="Denmark"/>
    <s v="Aarhus"/>
    <x v="17"/>
    <x v="0"/>
    <s v="Direct"/>
    <n v="1"/>
    <n v="2"/>
    <n v="13.616"/>
  </r>
  <r>
    <s v="Import"/>
    <s v="Scandinavia"/>
    <s v="Denmark"/>
    <s v="Aarhus"/>
    <x v="4"/>
    <x v="0"/>
    <s v="Direct"/>
    <n v="7"/>
    <n v="14"/>
    <n v="56.354300000000002"/>
  </r>
  <r>
    <s v="Import"/>
    <s v="Scandinavia"/>
    <s v="Denmark"/>
    <s v="Denmark - other"/>
    <x v="66"/>
    <x v="0"/>
    <s v="Direct"/>
    <n v="1"/>
    <n v="2"/>
    <n v="23.746600000000001"/>
  </r>
  <r>
    <s v="Import"/>
    <s v="Scandinavia"/>
    <s v="Denmark"/>
    <s v="Fredericia"/>
    <x v="29"/>
    <x v="0"/>
    <s v="Direct"/>
    <n v="5"/>
    <n v="10"/>
    <n v="119.7"/>
  </r>
  <r>
    <s v="Import"/>
    <s v="Scandinavia"/>
    <s v="Finland"/>
    <s v="Helsinki"/>
    <x v="8"/>
    <x v="0"/>
    <s v="Direct"/>
    <n v="4"/>
    <n v="5"/>
    <n v="63.186"/>
  </r>
  <r>
    <s v="Import"/>
    <s v="Scandinavia"/>
    <s v="Finland"/>
    <s v="Rauma"/>
    <x v="15"/>
    <x v="0"/>
    <s v="Direct"/>
    <n v="5"/>
    <n v="5"/>
    <n v="121.34399999999999"/>
  </r>
  <r>
    <s v="Import"/>
    <s v="Scandinavia"/>
    <s v="Finland"/>
    <s v="Uleaborg (Oulu)"/>
    <x v="46"/>
    <x v="0"/>
    <s v="Direct"/>
    <n v="21"/>
    <n v="42"/>
    <n v="437.0607"/>
  </r>
  <r>
    <s v="Import"/>
    <s v="Scandinavia"/>
    <s v="Norway"/>
    <s v="Bergen"/>
    <x v="17"/>
    <x v="0"/>
    <s v="Direct"/>
    <n v="6"/>
    <n v="12"/>
    <n v="41.545999999999999"/>
  </r>
  <r>
    <s v="Import"/>
    <s v="Scandinavia"/>
    <s v="Norway"/>
    <s v="Bergen"/>
    <x v="12"/>
    <x v="0"/>
    <s v="Direct"/>
    <n v="1"/>
    <n v="2"/>
    <n v="2.25"/>
  </r>
  <r>
    <s v="Import"/>
    <s v="Scandinavia"/>
    <s v="Norway"/>
    <s v="Brevik"/>
    <x v="15"/>
    <x v="0"/>
    <s v="Direct"/>
    <n v="105"/>
    <n v="105"/>
    <n v="2545.3470000000002"/>
  </r>
  <r>
    <s v="Import"/>
    <s v="Scandinavia"/>
    <s v="Norway"/>
    <s v="Fredrikstad"/>
    <x v="3"/>
    <x v="0"/>
    <s v="Direct"/>
    <n v="1"/>
    <n v="2"/>
    <n v="23.017499999999998"/>
  </r>
  <r>
    <s v="Import"/>
    <s v="Western Europe"/>
    <s v="Belgium"/>
    <s v="Belgium - other"/>
    <x v="55"/>
    <x v="0"/>
    <s v="Direct"/>
    <n v="2"/>
    <n v="2"/>
    <n v="23.162299999999998"/>
  </r>
  <r>
    <s v="Import"/>
    <s v="Western Europe"/>
    <s v="Belgium"/>
    <s v="Zeebrugge"/>
    <x v="46"/>
    <x v="0"/>
    <s v="Direct"/>
    <n v="67"/>
    <n v="67"/>
    <n v="1313.942"/>
  </r>
  <r>
    <s v="Import"/>
    <s v="Western Europe"/>
    <s v="France"/>
    <s v="Bordeaux"/>
    <x v="62"/>
    <x v="0"/>
    <s v="Direct"/>
    <n v="1"/>
    <n v="1"/>
    <n v="18.792000000000002"/>
  </r>
  <r>
    <s v="Import"/>
    <s v="Western Europe"/>
    <s v="France"/>
    <s v="Colmar"/>
    <x v="17"/>
    <x v="0"/>
    <s v="Direct"/>
    <n v="4"/>
    <n v="8"/>
    <n v="80"/>
  </r>
  <r>
    <s v="Import"/>
    <s v="Western Europe"/>
    <s v="France"/>
    <s v="Dornecy"/>
    <x v="18"/>
    <x v="0"/>
    <s v="Direct"/>
    <n v="1"/>
    <n v="1"/>
    <n v="6.141"/>
  </r>
  <r>
    <s v="Import"/>
    <s v="Western Europe"/>
    <s v="France"/>
    <s v="Fos-Sur-Mer"/>
    <x v="3"/>
    <x v="0"/>
    <s v="Direct"/>
    <n v="9"/>
    <n v="17"/>
    <n v="172.2432"/>
  </r>
  <r>
    <s v="Import"/>
    <s v="Western Europe"/>
    <s v="France"/>
    <s v="Fos-Sur-Mer"/>
    <x v="27"/>
    <x v="0"/>
    <s v="Direct"/>
    <n v="1"/>
    <n v="2"/>
    <n v="3.4"/>
  </r>
  <r>
    <s v="Import"/>
    <s v="Western Europe"/>
    <s v="France"/>
    <s v="Fos-Sur-Mer"/>
    <x v="28"/>
    <x v="0"/>
    <s v="Direct"/>
    <n v="2"/>
    <n v="2"/>
    <n v="3.3450000000000002"/>
  </r>
  <r>
    <s v="Import"/>
    <s v="Western Europe"/>
    <s v="France"/>
    <s v="Fos-Sur-Mer"/>
    <x v="2"/>
    <x v="0"/>
    <s v="Direct"/>
    <n v="15"/>
    <n v="26"/>
    <n v="123.23099999999999"/>
  </r>
  <r>
    <s v="Import"/>
    <s v="Western Europe"/>
    <s v="France"/>
    <s v="Fos-Sur-Mer"/>
    <x v="5"/>
    <x v="0"/>
    <s v="Direct"/>
    <n v="1"/>
    <n v="1"/>
    <n v="18.739899999999999"/>
  </r>
  <r>
    <s v="Import"/>
    <s v="Western Europe"/>
    <s v="France"/>
    <s v="Fos-Sur-Mer"/>
    <x v="15"/>
    <x v="0"/>
    <s v="Direct"/>
    <n v="1"/>
    <n v="1"/>
    <n v="9.2449999999999992"/>
  </r>
  <r>
    <s v="Import"/>
    <s v="Western Europe"/>
    <s v="France"/>
    <s v="Fos-Sur-Mer"/>
    <x v="34"/>
    <x v="0"/>
    <s v="Direct"/>
    <n v="1"/>
    <n v="2"/>
    <n v="9.1"/>
  </r>
  <r>
    <s v="Import"/>
    <s v="Western Europe"/>
    <s v="France"/>
    <s v="Le Havre"/>
    <x v="29"/>
    <x v="0"/>
    <s v="Direct"/>
    <n v="1"/>
    <n v="1"/>
    <n v="14.742000000000001"/>
  </r>
  <r>
    <s v="Import"/>
    <s v="Western Europe"/>
    <s v="France"/>
    <s v="Le Havre"/>
    <x v="56"/>
    <x v="0"/>
    <s v="Direct"/>
    <n v="3"/>
    <n v="4"/>
    <n v="35.692"/>
  </r>
  <r>
    <s v="Import"/>
    <s v="Western Europe"/>
    <s v="France"/>
    <s v="Le Havre"/>
    <x v="58"/>
    <x v="0"/>
    <s v="Direct"/>
    <n v="1"/>
    <n v="2"/>
    <n v="16.722000000000001"/>
  </r>
  <r>
    <s v="Import"/>
    <s v="Western Europe"/>
    <s v="France"/>
    <s v="Le Havre"/>
    <x v="12"/>
    <x v="0"/>
    <s v="Direct"/>
    <n v="1"/>
    <n v="1"/>
    <n v="2.0950000000000002"/>
  </r>
  <r>
    <s v="Import"/>
    <s v="Western Europe"/>
    <s v="France"/>
    <s v="Le Havre"/>
    <x v="11"/>
    <x v="0"/>
    <s v="Direct"/>
    <n v="2"/>
    <n v="4"/>
    <n v="5.8070000000000004"/>
  </r>
  <r>
    <s v="Import"/>
    <s v="Western Europe"/>
    <s v="France"/>
    <s v="Le Havre"/>
    <x v="8"/>
    <x v="1"/>
    <s v="Direct"/>
    <n v="8"/>
    <n v="0"/>
    <n v="76.846000000000004"/>
  </r>
  <r>
    <s v="Import"/>
    <s v="Western Europe"/>
    <s v="France"/>
    <s v="Le Havre"/>
    <x v="8"/>
    <x v="0"/>
    <s v="Direct"/>
    <n v="15"/>
    <n v="30"/>
    <n v="186.86699999999999"/>
  </r>
  <r>
    <s v="Import"/>
    <s v="Western Europe"/>
    <s v="France"/>
    <s v="Sarrebourg"/>
    <x v="82"/>
    <x v="0"/>
    <s v="Direct"/>
    <n v="1"/>
    <n v="1"/>
    <n v="1.4475"/>
  </r>
  <r>
    <s v="Import"/>
    <s v="Western Europe"/>
    <s v="Germany, Federal Republic of"/>
    <s v="Bremerhaven"/>
    <x v="55"/>
    <x v="0"/>
    <s v="Direct"/>
    <n v="4"/>
    <n v="8"/>
    <n v="92.24"/>
  </r>
  <r>
    <s v="Import"/>
    <s v="Western Europe"/>
    <s v="Germany, Federal Republic of"/>
    <s v="Bremerhaven"/>
    <x v="58"/>
    <x v="0"/>
    <s v="Direct"/>
    <n v="1"/>
    <n v="2"/>
    <n v="16.408999999999999"/>
  </r>
  <r>
    <s v="Import"/>
    <s v="Western Europe"/>
    <s v="Germany, Federal Republic of"/>
    <s v="Bremerhaven"/>
    <x v="17"/>
    <x v="0"/>
    <s v="Direct"/>
    <n v="8"/>
    <n v="16"/>
    <n v="137.69"/>
  </r>
  <r>
    <s v="Import"/>
    <s v="Western Europe"/>
    <s v="Germany, Federal Republic of"/>
    <s v="Bremerhaven"/>
    <x v="10"/>
    <x v="1"/>
    <s v="Direct"/>
    <n v="1"/>
    <n v="0"/>
    <n v="2.294"/>
  </r>
  <r>
    <s v="Import"/>
    <s v="Western Europe"/>
    <s v="Germany, Federal Republic of"/>
    <s v="Bremerhaven"/>
    <x v="100"/>
    <x v="0"/>
    <s v="Direct"/>
    <n v="23"/>
    <n v="42"/>
    <n v="402.22399999999999"/>
  </r>
  <r>
    <s v="Import"/>
    <s v="Western Europe"/>
    <s v="Germany, Federal Republic of"/>
    <s v="Bremerhaven"/>
    <x v="12"/>
    <x v="0"/>
    <s v="Direct"/>
    <n v="5"/>
    <n v="8"/>
    <n v="34.406799999999997"/>
  </r>
  <r>
    <s v="Import"/>
    <s v="Western Europe"/>
    <s v="Germany, Federal Republic of"/>
    <s v="Bremerhaven"/>
    <x v="4"/>
    <x v="0"/>
    <s v="Direct"/>
    <n v="28"/>
    <n v="55"/>
    <n v="409.82380000000001"/>
  </r>
  <r>
    <s v="Import"/>
    <s v="Western Europe"/>
    <s v="Germany, Federal Republic of"/>
    <s v="Duisburg"/>
    <x v="2"/>
    <x v="0"/>
    <s v="Direct"/>
    <n v="1"/>
    <n v="2"/>
    <n v="9.0280000000000005"/>
  </r>
  <r>
    <s v="Import"/>
    <s v="Western Europe"/>
    <s v="Germany, Federal Republic of"/>
    <s v="Germany-Other"/>
    <x v="35"/>
    <x v="0"/>
    <s v="Direct"/>
    <n v="2"/>
    <n v="2"/>
    <n v="30.7"/>
  </r>
  <r>
    <s v="Import"/>
    <s v="Scandinavia"/>
    <s v="Sweden"/>
    <s v="Gavle"/>
    <x v="2"/>
    <x v="0"/>
    <s v="Direct"/>
    <n v="1"/>
    <n v="1"/>
    <n v="1.87"/>
  </r>
  <r>
    <s v="Import"/>
    <s v="Scandinavia"/>
    <s v="Sweden"/>
    <s v="Gothenburg"/>
    <x v="64"/>
    <x v="0"/>
    <s v="Direct"/>
    <n v="3"/>
    <n v="3"/>
    <n v="42.517000000000003"/>
  </r>
  <r>
    <s v="Import"/>
    <s v="Scandinavia"/>
    <s v="Sweden"/>
    <s v="Gothenburg"/>
    <x v="17"/>
    <x v="0"/>
    <s v="Direct"/>
    <n v="10"/>
    <n v="16"/>
    <n v="91.983000000000004"/>
  </r>
  <r>
    <s v="Import"/>
    <s v="Scandinavia"/>
    <s v="Sweden"/>
    <s v="Gothenburg"/>
    <x v="12"/>
    <x v="1"/>
    <s v="Direct"/>
    <n v="16"/>
    <n v="0"/>
    <n v="16.54"/>
  </r>
  <r>
    <s v="Import"/>
    <s v="Scandinavia"/>
    <s v="Sweden"/>
    <s v="Gothenburg"/>
    <x v="4"/>
    <x v="0"/>
    <s v="Direct"/>
    <n v="12"/>
    <n v="24"/>
    <n v="155.345"/>
  </r>
  <r>
    <s v="Import"/>
    <s v="Scandinavia"/>
    <s v="Sweden"/>
    <s v="Helsingborg"/>
    <x v="2"/>
    <x v="0"/>
    <s v="Direct"/>
    <n v="7"/>
    <n v="10"/>
    <n v="72.908000000000001"/>
  </r>
  <r>
    <s v="Import"/>
    <s v="Scandinavia"/>
    <s v="Sweden"/>
    <s v="Sweden - other"/>
    <x v="2"/>
    <x v="0"/>
    <s v="Direct"/>
    <n v="2"/>
    <n v="2"/>
    <n v="5.1100000000000003"/>
  </r>
  <r>
    <s v="Import"/>
    <s v="South America"/>
    <s v="Argentina"/>
    <s v="San Lorenzo"/>
    <x v="93"/>
    <x v="2"/>
    <s v="Direct"/>
    <n v="1"/>
    <n v="0"/>
    <n v="8015.22"/>
  </r>
  <r>
    <s v="Import"/>
    <s v="South America"/>
    <s v="Brazil"/>
    <s v="Itaguai"/>
    <x v="9"/>
    <x v="0"/>
    <s v="Direct"/>
    <n v="4"/>
    <n v="8"/>
    <n v="46.181199999999997"/>
  </r>
  <r>
    <s v="Import"/>
    <s v="South America"/>
    <s v="Brazil"/>
    <s v="Navegantes"/>
    <x v="4"/>
    <x v="0"/>
    <s v="Direct"/>
    <n v="1"/>
    <n v="1"/>
    <n v="12.472"/>
  </r>
  <r>
    <s v="Import"/>
    <s v="South America"/>
    <s v="Brazil"/>
    <s v="Paranagua"/>
    <x v="12"/>
    <x v="1"/>
    <s v="Direct"/>
    <n v="12"/>
    <n v="0"/>
    <n v="6.258"/>
  </r>
  <r>
    <s v="Import"/>
    <s v="South America"/>
    <s v="Brazil"/>
    <s v="Paranagua"/>
    <x v="8"/>
    <x v="1"/>
    <s v="Direct"/>
    <n v="8"/>
    <n v="0"/>
    <n v="110.96"/>
  </r>
  <r>
    <s v="Import"/>
    <s v="South America"/>
    <s v="Brazil"/>
    <s v="Santos"/>
    <x v="56"/>
    <x v="0"/>
    <s v="Direct"/>
    <n v="15"/>
    <n v="15"/>
    <n v="298.24250000000001"/>
  </r>
  <r>
    <s v="Import"/>
    <s v="South America"/>
    <s v="Brazil"/>
    <s v="Santos"/>
    <x v="60"/>
    <x v="0"/>
    <s v="Direct"/>
    <n v="1"/>
    <n v="2"/>
    <n v="21.552"/>
  </r>
  <r>
    <s v="Import"/>
    <s v="South America"/>
    <s v="Chile"/>
    <s v="Coronel"/>
    <x v="55"/>
    <x v="0"/>
    <s v="Direct"/>
    <n v="12"/>
    <n v="24"/>
    <n v="253.46"/>
  </r>
  <r>
    <s v="Import"/>
    <s v="South America"/>
    <s v="Chile"/>
    <s v="Coronel"/>
    <x v="17"/>
    <x v="0"/>
    <s v="Direct"/>
    <n v="1"/>
    <n v="2"/>
    <n v="24.55"/>
  </r>
  <r>
    <s v="Import"/>
    <s v="South America"/>
    <s v="Chile"/>
    <s v="San Antonio"/>
    <x v="12"/>
    <x v="0"/>
    <s v="Direct"/>
    <n v="2"/>
    <n v="4"/>
    <n v="46.164000000000001"/>
  </r>
  <r>
    <s v="Import"/>
    <s v="South America"/>
    <s v="Chile"/>
    <s v="San Antonio"/>
    <x v="60"/>
    <x v="0"/>
    <s v="Direct"/>
    <n v="2"/>
    <n v="4"/>
    <n v="39.432000000000002"/>
  </r>
  <r>
    <s v="Import"/>
    <s v="South America"/>
    <s v="Chile"/>
    <s v="San Vicente"/>
    <x v="55"/>
    <x v="0"/>
    <s v="Direct"/>
    <n v="1"/>
    <n v="2"/>
    <n v="22.867999999999999"/>
  </r>
  <r>
    <s v="Import"/>
    <s v="South America"/>
    <s v="Chile"/>
    <s v="San Vicente"/>
    <x v="56"/>
    <x v="0"/>
    <s v="Direct"/>
    <n v="13"/>
    <n v="26"/>
    <n v="213.1782"/>
  </r>
  <r>
    <s v="Import"/>
    <s v="South America"/>
    <s v="Chile"/>
    <s v="Valparaiso"/>
    <x v="7"/>
    <x v="0"/>
    <s v="Direct"/>
    <n v="2"/>
    <n v="4"/>
    <n v="14.814"/>
  </r>
  <r>
    <s v="Import"/>
    <s v="South America"/>
    <s v="Colombia"/>
    <s v="Barranquilla"/>
    <x v="3"/>
    <x v="0"/>
    <s v="Direct"/>
    <n v="3"/>
    <n v="6"/>
    <n v="78.680000000000007"/>
  </r>
  <r>
    <s v="Import"/>
    <s v="South America"/>
    <s v="Colombia"/>
    <s v="Cartagena"/>
    <x v="81"/>
    <x v="0"/>
    <s v="Direct"/>
    <n v="7"/>
    <n v="7"/>
    <n v="145.96"/>
  </r>
  <r>
    <s v="Import"/>
    <s v="South America"/>
    <s v="Ecuador"/>
    <s v="Guayaquil"/>
    <x v="38"/>
    <x v="0"/>
    <s v="Direct"/>
    <n v="1"/>
    <n v="2"/>
    <n v="8.83"/>
  </r>
  <r>
    <s v="Import"/>
    <s v="South America"/>
    <s v="Peru"/>
    <s v="Callao"/>
    <x v="3"/>
    <x v="0"/>
    <s v="Direct"/>
    <n v="1"/>
    <n v="1"/>
    <n v="18.96"/>
  </r>
  <r>
    <s v="Import"/>
    <s v="South America"/>
    <s v="Peru"/>
    <s v="Callao"/>
    <x v="31"/>
    <x v="0"/>
    <s v="Direct"/>
    <n v="1"/>
    <n v="1"/>
    <n v="17.32"/>
  </r>
  <r>
    <s v="Import"/>
    <s v="South America"/>
    <s v="Peru"/>
    <s v="Callao"/>
    <x v="62"/>
    <x v="0"/>
    <s v="Direct"/>
    <n v="2"/>
    <n v="3"/>
    <n v="46.89"/>
  </r>
  <r>
    <s v="Import"/>
    <s v="South Pacific"/>
    <s v="Fiji"/>
    <s v="Lautoka"/>
    <x v="56"/>
    <x v="0"/>
    <s v="Direct"/>
    <n v="1"/>
    <n v="1"/>
    <n v="23.9116"/>
  </r>
  <r>
    <s v="Import"/>
    <s v="South Pacific"/>
    <s v="Fiji"/>
    <s v="Lautoka"/>
    <x v="31"/>
    <x v="0"/>
    <s v="Direct"/>
    <n v="2"/>
    <n v="2"/>
    <n v="16.579999999999998"/>
  </r>
  <r>
    <s v="Import"/>
    <s v="South Pacific"/>
    <s v="Papua New Guinea"/>
    <s v="Lae"/>
    <x v="81"/>
    <x v="0"/>
    <s v="Direct"/>
    <n v="2"/>
    <n v="2"/>
    <n v="38.783999999999999"/>
  </r>
  <r>
    <s v="Import"/>
    <s v="South-East Asia"/>
    <s v="Thailand"/>
    <s v="Laem Chabang"/>
    <x v="64"/>
    <x v="0"/>
    <s v="Direct"/>
    <n v="1"/>
    <n v="1"/>
    <n v="18.7578"/>
  </r>
  <r>
    <s v="Import"/>
    <s v="South-East Asia"/>
    <s v="Thailand"/>
    <s v="Laem Chabang"/>
    <x v="30"/>
    <x v="0"/>
    <s v="Direct"/>
    <n v="5"/>
    <n v="5"/>
    <n v="100.45350000000001"/>
  </r>
  <r>
    <s v="Import"/>
    <s v="South-East Asia"/>
    <s v="Thailand"/>
    <s v="Laem Chabang"/>
    <x v="28"/>
    <x v="0"/>
    <s v="Direct"/>
    <n v="17"/>
    <n v="32"/>
    <n v="69.828999999999994"/>
  </r>
  <r>
    <s v="Import"/>
    <s v="South-East Asia"/>
    <s v="Thailand"/>
    <s v="Laem Chabang"/>
    <x v="58"/>
    <x v="0"/>
    <s v="Direct"/>
    <n v="10"/>
    <n v="20"/>
    <n v="197.39"/>
  </r>
  <r>
    <s v="Import"/>
    <s v="South-East Asia"/>
    <s v="Thailand"/>
    <s v="Laem Chabang"/>
    <x v="103"/>
    <x v="0"/>
    <s v="Direct"/>
    <n v="80"/>
    <n v="80"/>
    <n v="1992.4007999999999"/>
  </r>
  <r>
    <s v="Import"/>
    <s v="South-East Asia"/>
    <s v="Thailand"/>
    <s v="Laem Chabang"/>
    <x v="2"/>
    <x v="1"/>
    <s v="Direct"/>
    <n v="12"/>
    <n v="0"/>
    <n v="95.3"/>
  </r>
  <r>
    <s v="Import"/>
    <s v="South-East Asia"/>
    <s v="Thailand"/>
    <s v="Laem Chabang"/>
    <x v="2"/>
    <x v="0"/>
    <s v="Direct"/>
    <n v="18"/>
    <n v="33"/>
    <n v="193.60249999999999"/>
  </r>
  <r>
    <s v="Import"/>
    <s v="South-East Asia"/>
    <s v="Thailand"/>
    <s v="Laem Chabang"/>
    <x v="0"/>
    <x v="0"/>
    <s v="Transhipment"/>
    <n v="1"/>
    <n v="1"/>
    <n v="19.7"/>
  </r>
  <r>
    <s v="Import"/>
    <s v="South-East Asia"/>
    <s v="Thailand"/>
    <s v="Laem Chabang"/>
    <x v="4"/>
    <x v="0"/>
    <s v="Direct"/>
    <n v="19"/>
    <n v="37"/>
    <n v="209.89680000000001"/>
  </r>
  <r>
    <s v="Import"/>
    <s v="South-East Asia"/>
    <s v="Thailand"/>
    <s v="Lat Krabang"/>
    <x v="104"/>
    <x v="0"/>
    <s v="Direct"/>
    <n v="10"/>
    <n v="10"/>
    <n v="271.32"/>
  </r>
  <r>
    <s v="Import"/>
    <s v="South-East Asia"/>
    <s v="Thailand"/>
    <s v="Lat Krabang"/>
    <x v="62"/>
    <x v="0"/>
    <s v="Direct"/>
    <n v="5"/>
    <n v="6"/>
    <n v="93.714200000000005"/>
  </r>
  <r>
    <s v="Import"/>
    <s v="South-East Asia"/>
    <s v="Thailand"/>
    <s v="Lat Krabang"/>
    <x v="88"/>
    <x v="0"/>
    <s v="Direct"/>
    <n v="21"/>
    <n v="21"/>
    <n v="427.0172"/>
  </r>
  <r>
    <s v="Import"/>
    <s v="South-East Asia"/>
    <s v="Thailand"/>
    <s v="Rayong"/>
    <x v="5"/>
    <x v="2"/>
    <s v="Direct"/>
    <n v="2"/>
    <n v="0"/>
    <n v="5401.9639999999999"/>
  </r>
  <r>
    <s v="Import"/>
    <s v="South-East Asia"/>
    <s v="Thailand"/>
    <s v="Samut Prakarn"/>
    <x v="9"/>
    <x v="0"/>
    <s v="Direct"/>
    <n v="1"/>
    <n v="1"/>
    <n v="5.6630000000000003"/>
  </r>
  <r>
    <s v="Import"/>
    <s v="South-East Asia"/>
    <s v="Thailand"/>
    <s v="Siam Bangkok Port"/>
    <x v="104"/>
    <x v="0"/>
    <s v="Direct"/>
    <n v="490"/>
    <n v="490"/>
    <n v="13185.36"/>
  </r>
  <r>
    <s v="Import"/>
    <s v="South-East Asia"/>
    <s v="Thailand"/>
    <s v="Siam Bangkok Port"/>
    <x v="62"/>
    <x v="0"/>
    <s v="Direct"/>
    <n v="1"/>
    <n v="1"/>
    <n v="17.0868"/>
  </r>
  <r>
    <s v="Import"/>
    <s v="South-East Asia"/>
    <s v="Thailand"/>
    <s v="Siam Bangkok Port"/>
    <x v="23"/>
    <x v="0"/>
    <s v="Direct"/>
    <n v="9"/>
    <n v="9"/>
    <n v="107.4516"/>
  </r>
  <r>
    <s v="Import"/>
    <s v="South-East Asia"/>
    <s v="Vietnam"/>
    <s v="Cai Mep"/>
    <x v="50"/>
    <x v="0"/>
    <s v="Direct"/>
    <n v="1"/>
    <n v="1"/>
    <n v="13.614000000000001"/>
  </r>
  <r>
    <s v="Import"/>
    <s v="South-East Asia"/>
    <s v="Vietnam"/>
    <s v="Cai Mep"/>
    <x v="28"/>
    <x v="0"/>
    <s v="Direct"/>
    <n v="1"/>
    <n v="2"/>
    <n v="24.5915"/>
  </r>
  <r>
    <s v="Import"/>
    <s v="South-East Asia"/>
    <s v="Vietnam"/>
    <s v="Cat Lai"/>
    <x v="29"/>
    <x v="0"/>
    <s v="Direct"/>
    <n v="8"/>
    <n v="12"/>
    <n v="86.544300000000007"/>
  </r>
  <r>
    <s v="Import"/>
    <s v="South-East Asia"/>
    <s v="Vietnam"/>
    <s v="Cat Lai"/>
    <x v="56"/>
    <x v="0"/>
    <s v="Direct"/>
    <n v="3"/>
    <n v="5"/>
    <n v="50.2896"/>
  </r>
  <r>
    <s v="Import"/>
    <s v="South-East Asia"/>
    <s v="Vietnam"/>
    <s v="Cat Lai"/>
    <x v="17"/>
    <x v="0"/>
    <s v="Direct"/>
    <n v="17"/>
    <n v="30"/>
    <n v="293.36320000000001"/>
  </r>
  <r>
    <s v="Import"/>
    <s v="South-East Asia"/>
    <s v="Vietnam"/>
    <s v="Cat Lai"/>
    <x v="18"/>
    <x v="0"/>
    <s v="Direct"/>
    <n v="2"/>
    <n v="2"/>
    <n v="33.06"/>
  </r>
  <r>
    <s v="Import"/>
    <s v="South-East Asia"/>
    <s v="Vietnam"/>
    <s v="Cat Lai"/>
    <x v="60"/>
    <x v="0"/>
    <s v="Direct"/>
    <n v="5"/>
    <n v="9"/>
    <n v="59.615200000000002"/>
  </r>
  <r>
    <s v="Import"/>
    <s v="South-East Asia"/>
    <s v="Vietnam"/>
    <s v="Cat Lai"/>
    <x v="7"/>
    <x v="0"/>
    <s v="Direct"/>
    <n v="1"/>
    <n v="2"/>
    <n v="3.649"/>
  </r>
  <r>
    <s v="Import"/>
    <s v="South-East Asia"/>
    <s v="Vietnam"/>
    <s v="Cat Lai"/>
    <x v="0"/>
    <x v="0"/>
    <s v="Direct"/>
    <n v="6"/>
    <n v="11"/>
    <n v="102.07170000000001"/>
  </r>
  <r>
    <s v="Import"/>
    <s v="South-East Asia"/>
    <s v="Vietnam"/>
    <s v="Cat Lai"/>
    <x v="9"/>
    <x v="0"/>
    <s v="Direct"/>
    <n v="5"/>
    <n v="8"/>
    <n v="81.679199999999994"/>
  </r>
  <r>
    <s v="Import"/>
    <s v="South-East Asia"/>
    <s v="Vietnam"/>
    <s v="Da Nang"/>
    <x v="0"/>
    <x v="0"/>
    <s v="Direct"/>
    <n v="1"/>
    <n v="1"/>
    <n v="10.622999999999999"/>
  </r>
  <r>
    <s v="Import"/>
    <s v="South-East Asia"/>
    <s v="Vietnam"/>
    <s v="Haiphong"/>
    <x v="29"/>
    <x v="0"/>
    <s v="Direct"/>
    <n v="13"/>
    <n v="13"/>
    <n v="341.21"/>
  </r>
  <r>
    <s v="Import"/>
    <s v="South-East Asia"/>
    <s v="Vietnam"/>
    <s v="Haiphong"/>
    <x v="2"/>
    <x v="0"/>
    <s v="Direct"/>
    <n v="26"/>
    <n v="41"/>
    <n v="265.82799999999997"/>
  </r>
  <r>
    <s v="Import"/>
    <s v="East Asia"/>
    <s v="China"/>
    <s v="Yantian"/>
    <x v="29"/>
    <x v="0"/>
    <s v="Direct"/>
    <n v="42"/>
    <n v="71"/>
    <n v="682.80370000000005"/>
  </r>
  <r>
    <s v="Import"/>
    <s v="East Asia"/>
    <s v="China"/>
    <s v="Yantian"/>
    <x v="3"/>
    <x v="0"/>
    <s v="Direct"/>
    <n v="1"/>
    <n v="1"/>
    <n v="2.7054"/>
  </r>
  <r>
    <s v="Import"/>
    <s v="East Asia"/>
    <s v="China"/>
    <s v="Yantian"/>
    <x v="82"/>
    <x v="0"/>
    <s v="Direct"/>
    <n v="13"/>
    <n v="24"/>
    <n v="103.3891"/>
  </r>
  <r>
    <s v="Import"/>
    <s v="East Asia"/>
    <s v="China"/>
    <s v="Yantian"/>
    <x v="2"/>
    <x v="0"/>
    <s v="Direct"/>
    <n v="25"/>
    <n v="41"/>
    <n v="220.9324"/>
  </r>
  <r>
    <s v="Import"/>
    <s v="East Asia"/>
    <s v="China"/>
    <s v="Yantian"/>
    <x v="18"/>
    <x v="0"/>
    <s v="Direct"/>
    <n v="47"/>
    <n v="78"/>
    <n v="330.99450000000002"/>
  </r>
  <r>
    <s v="Import"/>
    <s v="East Asia"/>
    <s v="China"/>
    <s v="Yantian"/>
    <x v="9"/>
    <x v="0"/>
    <s v="Direct"/>
    <n v="1"/>
    <n v="2"/>
    <n v="13.855"/>
  </r>
  <r>
    <s v="Import"/>
    <s v="East Asia"/>
    <s v="China"/>
    <s v="Yantian"/>
    <x v="11"/>
    <x v="0"/>
    <s v="Direct"/>
    <n v="82"/>
    <n v="137"/>
    <n v="491.37529999999998"/>
  </r>
  <r>
    <s v="Import"/>
    <s v="East Asia"/>
    <s v="China"/>
    <s v="Yichang"/>
    <x v="27"/>
    <x v="0"/>
    <s v="Direct"/>
    <n v="1"/>
    <n v="2"/>
    <n v="12.5"/>
  </r>
  <r>
    <s v="Import"/>
    <s v="East Asia"/>
    <s v="China"/>
    <s v="Yueyang"/>
    <x v="29"/>
    <x v="0"/>
    <s v="Direct"/>
    <n v="1"/>
    <n v="1"/>
    <n v="24.068000000000001"/>
  </r>
  <r>
    <s v="Import"/>
    <s v="East Asia"/>
    <s v="China"/>
    <s v="Zhangjiagang"/>
    <x v="17"/>
    <x v="0"/>
    <s v="Direct"/>
    <n v="2"/>
    <n v="2"/>
    <n v="42.25"/>
  </r>
  <r>
    <s v="Import"/>
    <s v="East Asia"/>
    <s v="China"/>
    <s v="Zhangjiagang"/>
    <x v="9"/>
    <x v="0"/>
    <s v="Direct"/>
    <n v="15"/>
    <n v="30"/>
    <n v="171.71010000000001"/>
  </r>
  <r>
    <s v="Import"/>
    <s v="East Asia"/>
    <s v="China"/>
    <s v="ZHANJIANG"/>
    <x v="15"/>
    <x v="0"/>
    <s v="Direct"/>
    <n v="5"/>
    <n v="5"/>
    <n v="135.16"/>
  </r>
  <r>
    <s v="Import"/>
    <s v="East Asia"/>
    <s v="China"/>
    <s v="Zhaoqing"/>
    <x v="29"/>
    <x v="0"/>
    <s v="Direct"/>
    <n v="10"/>
    <n v="10"/>
    <n v="266.68"/>
  </r>
  <r>
    <s v="Import"/>
    <s v="East Asia"/>
    <s v="China"/>
    <s v="Zhapu"/>
    <x v="28"/>
    <x v="0"/>
    <s v="Direct"/>
    <n v="9"/>
    <n v="16"/>
    <n v="28.509499999999999"/>
  </r>
  <r>
    <s v="Import"/>
    <s v="East Asia"/>
    <s v="China"/>
    <s v="Zhapu"/>
    <x v="2"/>
    <x v="0"/>
    <s v="Direct"/>
    <n v="1"/>
    <n v="1"/>
    <n v="1.9470000000000001"/>
  </r>
  <r>
    <s v="Import"/>
    <s v="East Asia"/>
    <s v="China"/>
    <s v="Zhongshan"/>
    <x v="28"/>
    <x v="0"/>
    <s v="Direct"/>
    <n v="6"/>
    <n v="9"/>
    <n v="105.523"/>
  </r>
  <r>
    <s v="Import"/>
    <s v="East Asia"/>
    <s v="China"/>
    <s v="Zhongshan"/>
    <x v="0"/>
    <x v="0"/>
    <s v="Direct"/>
    <n v="6"/>
    <n v="10"/>
    <n v="48.859299999999998"/>
  </r>
  <r>
    <s v="Import"/>
    <s v="East Asia"/>
    <s v="China"/>
    <s v="Zhuhai"/>
    <x v="34"/>
    <x v="0"/>
    <s v="Direct"/>
    <n v="3"/>
    <n v="3"/>
    <n v="6.6029999999999998"/>
  </r>
  <r>
    <s v="Import"/>
    <s v="East Asia"/>
    <s v="Hong Kong"/>
    <s v="Hong Kong"/>
    <x v="84"/>
    <x v="0"/>
    <s v="Direct"/>
    <n v="1"/>
    <n v="2"/>
    <n v="10.76"/>
  </r>
  <r>
    <s v="Import"/>
    <s v="East Asia"/>
    <s v="Hong Kong"/>
    <s v="Hong Kong"/>
    <x v="17"/>
    <x v="0"/>
    <s v="Direct"/>
    <n v="5"/>
    <n v="10"/>
    <n v="104.63930000000001"/>
  </r>
  <r>
    <s v="Import"/>
    <s v="East Asia"/>
    <s v="Hong Kong"/>
    <s v="Hong Kong"/>
    <x v="62"/>
    <x v="0"/>
    <s v="Direct"/>
    <n v="16"/>
    <n v="16"/>
    <n v="212.19110000000001"/>
  </r>
  <r>
    <s v="Import"/>
    <s v="East Asia"/>
    <s v="Hong Kong"/>
    <s v="Hong Kong"/>
    <x v="12"/>
    <x v="0"/>
    <s v="Direct"/>
    <n v="18"/>
    <n v="33"/>
    <n v="199.89789999999999"/>
  </r>
  <r>
    <s v="Import"/>
    <s v="East Asia"/>
    <s v="Korea, Republic of"/>
    <s v="Busan"/>
    <x v="64"/>
    <x v="0"/>
    <s v="Direct"/>
    <n v="1"/>
    <n v="1"/>
    <n v="14.8331"/>
  </r>
  <r>
    <s v="Import"/>
    <s v="East Asia"/>
    <s v="Korea, Republic of"/>
    <s v="Busan"/>
    <x v="24"/>
    <x v="0"/>
    <s v="Direct"/>
    <n v="1"/>
    <n v="2"/>
    <n v="4.5"/>
  </r>
  <r>
    <s v="Import"/>
    <s v="East Asia"/>
    <s v="Korea, Republic of"/>
    <s v="Busan"/>
    <x v="28"/>
    <x v="0"/>
    <s v="Direct"/>
    <n v="8"/>
    <n v="14"/>
    <n v="81.555999999999997"/>
  </r>
  <r>
    <s v="Import"/>
    <s v="East Asia"/>
    <s v="Korea, Republic of"/>
    <s v="Busan"/>
    <x v="58"/>
    <x v="0"/>
    <s v="Direct"/>
    <n v="1"/>
    <n v="2"/>
    <n v="7.1050000000000004"/>
  </r>
  <r>
    <s v="Import"/>
    <s v="East Asia"/>
    <s v="Korea, Republic of"/>
    <s v="Busan"/>
    <x v="16"/>
    <x v="0"/>
    <s v="Direct"/>
    <n v="32"/>
    <n v="59"/>
    <n v="288.62470000000002"/>
  </r>
  <r>
    <s v="Import"/>
    <s v="East Asia"/>
    <s v="Korea, Republic of"/>
    <s v="Busan"/>
    <x v="46"/>
    <x v="0"/>
    <s v="Direct"/>
    <n v="101"/>
    <n v="141"/>
    <n v="2404.9050000000002"/>
  </r>
  <r>
    <s v="Import"/>
    <s v="East Asia"/>
    <s v="Korea, Republic of"/>
    <s v="Busan"/>
    <x v="17"/>
    <x v="0"/>
    <s v="Transhipment"/>
    <n v="1"/>
    <n v="1"/>
    <n v="2.12"/>
  </r>
  <r>
    <s v="Import"/>
    <s v="East Asia"/>
    <s v="Korea, Republic of"/>
    <s v="Busan"/>
    <x v="59"/>
    <x v="0"/>
    <s v="Direct"/>
    <n v="5"/>
    <n v="5"/>
    <n v="71.863699999999994"/>
  </r>
  <r>
    <s v="Import"/>
    <s v="East Asia"/>
    <s v="Korea, Republic of"/>
    <s v="Busan"/>
    <x v="31"/>
    <x v="0"/>
    <s v="Direct"/>
    <n v="12"/>
    <n v="20"/>
    <n v="112.2565"/>
  </r>
  <r>
    <s v="Import"/>
    <s v="East Asia"/>
    <s v="Korea, Republic of"/>
    <s v="Busan"/>
    <x v="12"/>
    <x v="0"/>
    <s v="Transhipment"/>
    <n v="13"/>
    <n v="26"/>
    <n v="21.923999999999999"/>
  </r>
  <r>
    <s v="Import"/>
    <s v="Western Europe"/>
    <s v="Germany, Federal Republic of"/>
    <s v="Germany-Other"/>
    <x v="3"/>
    <x v="0"/>
    <s v="Direct"/>
    <n v="9"/>
    <n v="10"/>
    <n v="185.17259999999999"/>
  </r>
  <r>
    <s v="Import"/>
    <s v="Western Europe"/>
    <s v="Germany, Federal Republic of"/>
    <s v="Germany-Other"/>
    <x v="27"/>
    <x v="0"/>
    <s v="Direct"/>
    <n v="8"/>
    <n v="15"/>
    <n v="118.374"/>
  </r>
  <r>
    <s v="Import"/>
    <s v="Western Europe"/>
    <s v="Germany, Federal Republic of"/>
    <s v="Germany-Other"/>
    <x v="31"/>
    <x v="0"/>
    <s v="Direct"/>
    <n v="1"/>
    <n v="2"/>
    <n v="5"/>
  </r>
  <r>
    <s v="Import"/>
    <s v="Western Europe"/>
    <s v="Germany, Federal Republic of"/>
    <s v="Germany-Other"/>
    <x v="38"/>
    <x v="0"/>
    <s v="Direct"/>
    <n v="1"/>
    <n v="2"/>
    <n v="17.260000000000002"/>
  </r>
  <r>
    <s v="Import"/>
    <s v="Western Europe"/>
    <s v="Germany, Federal Republic of"/>
    <s v="Germany-Other"/>
    <x v="5"/>
    <x v="0"/>
    <s v="Direct"/>
    <n v="1"/>
    <n v="1"/>
    <n v="12.0281"/>
  </r>
  <r>
    <s v="Import"/>
    <s v="Western Europe"/>
    <s v="Germany, Federal Republic of"/>
    <s v="Germany-Other"/>
    <x v="34"/>
    <x v="0"/>
    <s v="Direct"/>
    <n v="1"/>
    <n v="1"/>
    <n v="2.6757"/>
  </r>
  <r>
    <s v="Import"/>
    <s v="Western Europe"/>
    <s v="Germany, Federal Republic of"/>
    <s v="Hamburg"/>
    <x v="81"/>
    <x v="0"/>
    <s v="Direct"/>
    <n v="1"/>
    <n v="2"/>
    <n v="23.708300000000001"/>
  </r>
  <r>
    <s v="Import"/>
    <s v="Western Europe"/>
    <s v="Germany, Federal Republic of"/>
    <s v="Hamburg"/>
    <x v="18"/>
    <x v="0"/>
    <s v="Direct"/>
    <n v="8"/>
    <n v="11"/>
    <n v="41.731299999999997"/>
  </r>
  <r>
    <s v="Import"/>
    <s v="Western Europe"/>
    <s v="Germany, Federal Republic of"/>
    <s v="Hamburg"/>
    <x v="100"/>
    <x v="0"/>
    <s v="Direct"/>
    <n v="4"/>
    <n v="8"/>
    <n v="78.882000000000005"/>
  </r>
  <r>
    <s v="Import"/>
    <s v="Western Europe"/>
    <s v="Germany, Federal Republic of"/>
    <s v="Hamburg"/>
    <x v="42"/>
    <x v="0"/>
    <s v="Direct"/>
    <n v="2"/>
    <n v="2"/>
    <n v="13.6843"/>
  </r>
  <r>
    <s v="Import"/>
    <s v="Western Europe"/>
    <s v="Germany, Federal Republic of"/>
    <s v="Hamburg"/>
    <x v="12"/>
    <x v="0"/>
    <s v="Direct"/>
    <n v="31"/>
    <n v="57"/>
    <n v="362.5222"/>
  </r>
  <r>
    <s v="Import"/>
    <s v="Western Europe"/>
    <s v="Germany, Federal Republic of"/>
    <s v="Hamburg"/>
    <x v="71"/>
    <x v="0"/>
    <s v="Direct"/>
    <n v="1"/>
    <n v="1"/>
    <n v="20.5"/>
  </r>
  <r>
    <s v="Import"/>
    <s v="Western Europe"/>
    <s v="Germany, Federal Republic of"/>
    <s v="Hamburg"/>
    <x v="4"/>
    <x v="0"/>
    <s v="Direct"/>
    <n v="25"/>
    <n v="41"/>
    <n v="295.83690000000001"/>
  </r>
  <r>
    <s v="Import"/>
    <s v="Western Europe"/>
    <s v="Germany, Federal Republic of"/>
    <s v="Hamm"/>
    <x v="60"/>
    <x v="0"/>
    <s v="Direct"/>
    <n v="1"/>
    <n v="1"/>
    <n v="10.715999999999999"/>
  </r>
  <r>
    <s v="Import"/>
    <s v="Western Europe"/>
    <s v="Germany, Federal Republic of"/>
    <s v="Ludwigshafen"/>
    <x v="3"/>
    <x v="0"/>
    <s v="Direct"/>
    <n v="1"/>
    <n v="1"/>
    <n v="24.567399999999999"/>
  </r>
  <r>
    <s v="Import"/>
    <s v="Western Europe"/>
    <s v="Germany, Federal Republic of"/>
    <s v="Mettmann"/>
    <x v="62"/>
    <x v="0"/>
    <s v="Direct"/>
    <n v="1"/>
    <n v="1"/>
    <n v="21.051600000000001"/>
  </r>
  <r>
    <s v="Import"/>
    <s v="Western Europe"/>
    <s v="Germany, Federal Republic of"/>
    <s v="SCHWARZENBERG"/>
    <x v="0"/>
    <x v="0"/>
    <s v="Direct"/>
    <n v="2"/>
    <n v="2"/>
    <n v="4.5039999999999996"/>
  </r>
  <r>
    <s v="Import"/>
    <s v="Western Europe"/>
    <s v="Germany, Federal Republic of"/>
    <s v="Stolberg"/>
    <x v="3"/>
    <x v="0"/>
    <s v="Direct"/>
    <n v="1"/>
    <n v="1"/>
    <n v="5.766"/>
  </r>
  <r>
    <s v="Import"/>
    <s v="Western Europe"/>
    <s v="Germany, Federal Republic of"/>
    <s v="Wesseling"/>
    <x v="3"/>
    <x v="0"/>
    <s v="Direct"/>
    <n v="2"/>
    <n v="2"/>
    <n v="11.217599999999999"/>
  </r>
  <r>
    <s v="Import"/>
    <s v="Western Europe"/>
    <s v="Germany, Federal Republic of"/>
    <s v="Wilhelmshaven"/>
    <x v="64"/>
    <x v="0"/>
    <s v="Direct"/>
    <n v="2"/>
    <n v="2"/>
    <n v="39.881599999999999"/>
  </r>
  <r>
    <s v="Import"/>
    <s v="Western Europe"/>
    <s v="Germany, Federal Republic of"/>
    <s v="Wilhelmshaven"/>
    <x v="16"/>
    <x v="0"/>
    <s v="Direct"/>
    <n v="8"/>
    <n v="16"/>
    <n v="56.0291"/>
  </r>
  <r>
    <s v="Import"/>
    <s v="Western Europe"/>
    <s v="Germany, Federal Republic of"/>
    <s v="Wilhelmshaven"/>
    <x v="4"/>
    <x v="0"/>
    <s v="Direct"/>
    <n v="1"/>
    <n v="2"/>
    <n v="12.82"/>
  </r>
  <r>
    <s v="Import"/>
    <s v="Western Europe"/>
    <s v="Netherlands"/>
    <s v="Rotterdam"/>
    <x v="33"/>
    <x v="0"/>
    <s v="Direct"/>
    <n v="1"/>
    <n v="1"/>
    <n v="20.527999999999999"/>
  </r>
  <r>
    <s v="Import"/>
    <s v="Western Europe"/>
    <s v="Netherlands"/>
    <s v="Rotterdam"/>
    <x v="35"/>
    <x v="0"/>
    <s v="Direct"/>
    <n v="5"/>
    <n v="5"/>
    <n v="78.590100000000007"/>
  </r>
  <r>
    <s v="Import"/>
    <s v="Western Europe"/>
    <s v="Netherlands"/>
    <s v="Rotterdam"/>
    <x v="87"/>
    <x v="0"/>
    <s v="Direct"/>
    <n v="1"/>
    <n v="2"/>
    <n v="8.4390000000000001"/>
  </r>
  <r>
    <s v="Import"/>
    <s v="Western Europe"/>
    <s v="Netherlands"/>
    <s v="Rotterdam"/>
    <x v="3"/>
    <x v="0"/>
    <s v="Direct"/>
    <n v="29"/>
    <n v="36"/>
    <n v="444.77929999999998"/>
  </r>
  <r>
    <s v="Import"/>
    <s v="South Pacific"/>
    <s v="Papua New Guinea"/>
    <s v="Papua New Guinea - other"/>
    <x v="37"/>
    <x v="0"/>
    <s v="Direct"/>
    <n v="4"/>
    <n v="4"/>
    <n v="80"/>
  </r>
  <r>
    <s v="Import"/>
    <s v="South Pacific"/>
    <s v="Solomon Islands"/>
    <s v="Honiara"/>
    <x v="37"/>
    <x v="0"/>
    <s v="Direct"/>
    <n v="1"/>
    <n v="1"/>
    <n v="20.6"/>
  </r>
  <r>
    <s v="Import"/>
    <s v="South-East Asia"/>
    <s v="Cambodia"/>
    <s v="Kompong Som"/>
    <x v="28"/>
    <x v="0"/>
    <s v="Direct"/>
    <n v="4"/>
    <n v="8"/>
    <n v="50.437100000000001"/>
  </r>
  <r>
    <s v="Import"/>
    <s v="South-East Asia"/>
    <s v="Cambodia"/>
    <s v="Kompong Som"/>
    <x v="62"/>
    <x v="0"/>
    <s v="Direct"/>
    <n v="13"/>
    <n v="21"/>
    <n v="77.0916"/>
  </r>
  <r>
    <s v="Import"/>
    <s v="South-East Asia"/>
    <s v="Cambodia"/>
    <s v="Phnom Penh"/>
    <x v="54"/>
    <x v="0"/>
    <s v="Direct"/>
    <n v="2"/>
    <n v="2"/>
    <n v="9.2927"/>
  </r>
  <r>
    <s v="Import"/>
    <s v="South-East Asia"/>
    <s v="Indonesia"/>
    <s v="Belawan"/>
    <x v="55"/>
    <x v="0"/>
    <s v="Direct"/>
    <n v="1"/>
    <n v="2"/>
    <n v="17.545000000000002"/>
  </r>
  <r>
    <s v="Import"/>
    <s v="South-East Asia"/>
    <s v="Indonesia"/>
    <s v="Jakarta"/>
    <x v="26"/>
    <x v="0"/>
    <s v="Direct"/>
    <n v="1"/>
    <n v="1"/>
    <n v="24.58"/>
  </r>
  <r>
    <s v="Import"/>
    <s v="South-East Asia"/>
    <s v="Indonesia"/>
    <s v="Jakarta"/>
    <x v="21"/>
    <x v="0"/>
    <s v="Direct"/>
    <n v="1"/>
    <n v="1"/>
    <n v="20"/>
  </r>
  <r>
    <s v="Import"/>
    <s v="South-East Asia"/>
    <s v="Indonesia"/>
    <s v="Jakarta"/>
    <x v="81"/>
    <x v="0"/>
    <s v="Direct"/>
    <n v="3"/>
    <n v="4"/>
    <n v="23.619499999999999"/>
  </r>
  <r>
    <s v="Import"/>
    <s v="South-East Asia"/>
    <s v="Indonesia"/>
    <s v="Jakarta"/>
    <x v="84"/>
    <x v="0"/>
    <s v="Direct"/>
    <n v="1"/>
    <n v="2"/>
    <n v="17.1751"/>
  </r>
  <r>
    <s v="Import"/>
    <s v="South-East Asia"/>
    <s v="Indonesia"/>
    <s v="Jakarta"/>
    <x v="28"/>
    <x v="0"/>
    <s v="Direct"/>
    <n v="46"/>
    <n v="69"/>
    <n v="102.0801"/>
  </r>
  <r>
    <s v="Import"/>
    <s v="South-East Asia"/>
    <s v="Indonesia"/>
    <s v="Jakarta"/>
    <x v="2"/>
    <x v="0"/>
    <s v="Direct"/>
    <n v="11"/>
    <n v="14"/>
    <n v="94.765199999999993"/>
  </r>
  <r>
    <s v="Import"/>
    <s v="South-East Asia"/>
    <s v="Indonesia"/>
    <s v="Jakarta"/>
    <x v="17"/>
    <x v="0"/>
    <s v="Transhipment"/>
    <n v="3"/>
    <n v="3"/>
    <n v="84.73"/>
  </r>
  <r>
    <s v="Import"/>
    <s v="South-East Asia"/>
    <s v="Indonesia"/>
    <s v="Jakarta"/>
    <x v="62"/>
    <x v="0"/>
    <s v="Direct"/>
    <n v="53"/>
    <n v="94"/>
    <n v="718.31889999999999"/>
  </r>
  <r>
    <s v="Import"/>
    <s v="South-East Asia"/>
    <s v="Indonesia"/>
    <s v="Jakarta"/>
    <x v="23"/>
    <x v="0"/>
    <s v="Direct"/>
    <n v="4"/>
    <n v="4"/>
    <n v="69.989999999999995"/>
  </r>
  <r>
    <s v="Import"/>
    <s v="South-East Asia"/>
    <s v="Indonesia"/>
    <s v="Jakarta"/>
    <x v="9"/>
    <x v="0"/>
    <s v="Transhipment"/>
    <n v="3"/>
    <n v="6"/>
    <n v="19.201699999999999"/>
  </r>
  <r>
    <s v="Import"/>
    <s v="South-East Asia"/>
    <s v="Indonesia"/>
    <s v="Jakarta"/>
    <x v="47"/>
    <x v="0"/>
    <s v="Direct"/>
    <n v="12"/>
    <n v="12"/>
    <n v="241.60599999999999"/>
  </r>
  <r>
    <s v="Import"/>
    <s v="South-East Asia"/>
    <s v="Indonesia"/>
    <s v="PANJANG"/>
    <x v="56"/>
    <x v="0"/>
    <s v="Direct"/>
    <n v="6"/>
    <n v="6"/>
    <n v="125.42"/>
  </r>
  <r>
    <s v="Import"/>
    <s v="South-East Asia"/>
    <s v="Indonesia"/>
    <s v="Semarang"/>
    <x v="82"/>
    <x v="0"/>
    <s v="Direct"/>
    <n v="1"/>
    <n v="1"/>
    <n v="2.3845000000000001"/>
  </r>
  <r>
    <s v="Import"/>
    <s v="South-East Asia"/>
    <s v="Indonesia"/>
    <s v="Semarang"/>
    <x v="11"/>
    <x v="0"/>
    <s v="Direct"/>
    <n v="2"/>
    <n v="2"/>
    <n v="4.5740999999999996"/>
  </r>
  <r>
    <s v="Import"/>
    <s v="South-East Asia"/>
    <s v="Indonesia"/>
    <s v="Surabaya"/>
    <x v="43"/>
    <x v="0"/>
    <s v="Direct"/>
    <n v="14"/>
    <n v="16"/>
    <n v="182.99610000000001"/>
  </r>
  <r>
    <s v="Import"/>
    <s v="South-East Asia"/>
    <s v="Indonesia"/>
    <s v="Surabaya"/>
    <x v="28"/>
    <x v="0"/>
    <s v="Direct"/>
    <n v="23"/>
    <n v="39"/>
    <n v="178.33459999999999"/>
  </r>
  <r>
    <s v="Import"/>
    <s v="South-East Asia"/>
    <s v="Indonesia"/>
    <s v="Surabaya"/>
    <x v="31"/>
    <x v="0"/>
    <s v="Direct"/>
    <n v="1"/>
    <n v="2"/>
    <n v="13.6957"/>
  </r>
  <r>
    <s v="Import"/>
    <s v="South-East Asia"/>
    <s v="Indonesia"/>
    <s v="Surabaya"/>
    <x v="38"/>
    <x v="0"/>
    <s v="Direct"/>
    <n v="1"/>
    <n v="1"/>
    <n v="26.52"/>
  </r>
  <r>
    <s v="Import"/>
    <s v="South-East Asia"/>
    <s v="Indonesia"/>
    <s v="Surabaya"/>
    <x v="62"/>
    <x v="0"/>
    <s v="Direct"/>
    <n v="3"/>
    <n v="5"/>
    <n v="42.820700000000002"/>
  </r>
  <r>
    <s v="Import"/>
    <s v="South-East Asia"/>
    <s v="Malaysia"/>
    <s v="Bintulu"/>
    <x v="15"/>
    <x v="0"/>
    <s v="Direct"/>
    <n v="1"/>
    <n v="1"/>
    <n v="25.5"/>
  </r>
  <r>
    <s v="Import"/>
    <s v="South-East Asia"/>
    <s v="Malaysia"/>
    <s v="Kota Kinabalu"/>
    <x v="55"/>
    <x v="0"/>
    <s v="Direct"/>
    <n v="1"/>
    <n v="1"/>
    <n v="10.32"/>
  </r>
  <r>
    <s v="Import"/>
    <s v="South-East Asia"/>
    <s v="Malaysia"/>
    <s v="Kuching"/>
    <x v="29"/>
    <x v="0"/>
    <s v="Direct"/>
    <n v="4"/>
    <n v="4"/>
    <n v="99.2"/>
  </r>
  <r>
    <s v="Import"/>
    <s v="South-East Asia"/>
    <s v="Malaysia"/>
    <s v="Kuching"/>
    <x v="29"/>
    <x v="0"/>
    <s v="Transhipment"/>
    <n v="3"/>
    <n v="3"/>
    <n v="74.900000000000006"/>
  </r>
  <r>
    <s v="Import"/>
    <s v="South-East Asia"/>
    <s v="Malaysia"/>
    <s v="Lumut"/>
    <x v="105"/>
    <x v="2"/>
    <s v="Direct"/>
    <n v="1"/>
    <n v="0"/>
    <n v="24000"/>
  </r>
  <r>
    <s v="Import"/>
    <s v="East Asia"/>
    <s v="Korea, Republic of"/>
    <s v="Busan"/>
    <x v="60"/>
    <x v="0"/>
    <s v="Transhipment"/>
    <n v="9"/>
    <n v="9"/>
    <n v="136.76300000000001"/>
  </r>
  <r>
    <s v="Import"/>
    <s v="East Asia"/>
    <s v="Korea, Republic of"/>
    <s v="Busan"/>
    <x v="0"/>
    <x v="0"/>
    <s v="Transhipment"/>
    <n v="2"/>
    <n v="4"/>
    <n v="21.33"/>
  </r>
  <r>
    <s v="Import"/>
    <s v="East Asia"/>
    <s v="Korea, Republic of"/>
    <s v="Busan"/>
    <x v="34"/>
    <x v="0"/>
    <s v="Direct"/>
    <n v="3"/>
    <n v="5"/>
    <n v="39.258000000000003"/>
  </r>
  <r>
    <s v="Import"/>
    <s v="East Asia"/>
    <s v="Korea, Republic of"/>
    <s v="Busan"/>
    <x v="20"/>
    <x v="0"/>
    <s v="Direct"/>
    <n v="14"/>
    <n v="17"/>
    <n v="165.27969999999999"/>
  </r>
  <r>
    <s v="Import"/>
    <s v="East Asia"/>
    <s v="Korea, Republic of"/>
    <s v="Kwangyang"/>
    <x v="16"/>
    <x v="0"/>
    <s v="Direct"/>
    <n v="24"/>
    <n v="47"/>
    <n v="131.89850000000001"/>
  </r>
  <r>
    <s v="Import"/>
    <s v="East Asia"/>
    <s v="Korea, Republic of"/>
    <s v="Mokpo"/>
    <x v="92"/>
    <x v="1"/>
    <s v="Direct"/>
    <n v="645"/>
    <n v="0"/>
    <n v="889.98599999999999"/>
  </r>
  <r>
    <s v="Import"/>
    <s v="East Asia"/>
    <s v="Korea, Republic of"/>
    <s v="Pyeongtaek"/>
    <x v="92"/>
    <x v="1"/>
    <s v="Direct"/>
    <n v="867"/>
    <n v="0"/>
    <n v="1176.7919999999999"/>
  </r>
  <r>
    <s v="Import"/>
    <s v="East Asia"/>
    <s v="Korea, Republic of"/>
    <s v="Pyeongtaek"/>
    <x v="12"/>
    <x v="1"/>
    <s v="Direct"/>
    <n v="1"/>
    <n v="0"/>
    <n v="2.3E-2"/>
  </r>
  <r>
    <s v="Import"/>
    <s v="East Asia"/>
    <s v="Korea, Republic of"/>
    <s v="Ulsan"/>
    <x v="5"/>
    <x v="2"/>
    <s v="Direct"/>
    <n v="1"/>
    <n v="0"/>
    <n v="6990.3509999999997"/>
  </r>
  <r>
    <s v="Import"/>
    <s v="East Asia"/>
    <s v="Korea, Republic of"/>
    <s v="Ulsan"/>
    <x v="8"/>
    <x v="1"/>
    <s v="Direct"/>
    <n v="5"/>
    <n v="0"/>
    <n v="13.86"/>
  </r>
  <r>
    <s v="Import"/>
    <s v="East Asia"/>
    <s v="Taiwan"/>
    <s v="Kaohsiung"/>
    <x v="24"/>
    <x v="0"/>
    <s v="Direct"/>
    <n v="1"/>
    <n v="2"/>
    <n v="4.5"/>
  </r>
  <r>
    <s v="Import"/>
    <s v="East Asia"/>
    <s v="Taiwan"/>
    <s v="Kaohsiung"/>
    <x v="43"/>
    <x v="0"/>
    <s v="Direct"/>
    <n v="7"/>
    <n v="7"/>
    <n v="76.420500000000004"/>
  </r>
  <r>
    <s v="Import"/>
    <s v="East Asia"/>
    <s v="Taiwan"/>
    <s v="Kaohsiung"/>
    <x v="57"/>
    <x v="0"/>
    <s v="Direct"/>
    <n v="2"/>
    <n v="2"/>
    <n v="12.331"/>
  </r>
  <r>
    <s v="Import"/>
    <s v="East Asia"/>
    <s v="Taiwan"/>
    <s v="Kaohsiung"/>
    <x v="46"/>
    <x v="1"/>
    <s v="Direct"/>
    <n v="1732"/>
    <n v="0"/>
    <n v="3334.6439999999998"/>
  </r>
  <r>
    <s v="Import"/>
    <s v="East Asia"/>
    <s v="Taiwan"/>
    <s v="Kaohsiung"/>
    <x v="46"/>
    <x v="0"/>
    <s v="Direct"/>
    <n v="29"/>
    <n v="41"/>
    <n v="704.96500000000003"/>
  </r>
  <r>
    <s v="Import"/>
    <s v="East Asia"/>
    <s v="Taiwan"/>
    <s v="Kaohsiung"/>
    <x v="23"/>
    <x v="2"/>
    <s v="Direct"/>
    <n v="2"/>
    <n v="0"/>
    <n v="65069.84"/>
  </r>
  <r>
    <s v="Import"/>
    <s v="East Asia"/>
    <s v="Taiwan"/>
    <s v="Kaohsiung"/>
    <x v="34"/>
    <x v="0"/>
    <s v="Direct"/>
    <n v="1"/>
    <n v="1"/>
    <n v="3.7010000000000001"/>
  </r>
  <r>
    <s v="Import"/>
    <s v="East Asia"/>
    <s v="Taiwan"/>
    <s v="Kaohsiung"/>
    <x v="4"/>
    <x v="0"/>
    <s v="Direct"/>
    <n v="2"/>
    <n v="3"/>
    <n v="34.685000000000002"/>
  </r>
  <r>
    <s v="Import"/>
    <s v="East Asia"/>
    <s v="Taiwan"/>
    <s v="Keelung"/>
    <x v="58"/>
    <x v="0"/>
    <s v="Direct"/>
    <n v="1"/>
    <n v="1"/>
    <n v="7.3612000000000002"/>
  </r>
  <r>
    <s v="Import"/>
    <s v="East Asia"/>
    <s v="Taiwan"/>
    <s v="Keelung"/>
    <x v="2"/>
    <x v="0"/>
    <s v="Direct"/>
    <n v="18"/>
    <n v="21"/>
    <n v="189.83269999999999"/>
  </r>
  <r>
    <s v="Import"/>
    <s v="East Asia"/>
    <s v="Taiwan"/>
    <s v="Taichung"/>
    <x v="18"/>
    <x v="0"/>
    <s v="Direct"/>
    <n v="5"/>
    <n v="8"/>
    <n v="51.911200000000001"/>
  </r>
  <r>
    <s v="Import"/>
    <s v="East Asia"/>
    <s v="Taiwan"/>
    <s v="Taichung"/>
    <x v="62"/>
    <x v="0"/>
    <s v="Direct"/>
    <n v="11"/>
    <n v="15"/>
    <n v="176.46709999999999"/>
  </r>
  <r>
    <s v="Import"/>
    <s v="East Asia"/>
    <s v="Taiwan"/>
    <s v="Taipei"/>
    <x v="96"/>
    <x v="0"/>
    <s v="Direct"/>
    <n v="1"/>
    <n v="1"/>
    <n v="25.004999999999999"/>
  </r>
  <r>
    <s v="Import"/>
    <s v="East Asia"/>
    <s v="Taiwan"/>
    <s v="Taiwan - other"/>
    <x v="18"/>
    <x v="0"/>
    <s v="Direct"/>
    <n v="3"/>
    <n v="4"/>
    <n v="10.7529"/>
  </r>
  <r>
    <s v="Import"/>
    <s v="East Asia"/>
    <s v="Taiwan"/>
    <s v="Taiwan - other"/>
    <x v="62"/>
    <x v="0"/>
    <s v="Direct"/>
    <n v="1"/>
    <n v="1"/>
    <n v="5.8129"/>
  </r>
  <r>
    <s v="Import"/>
    <s v="East Asia"/>
    <s v="Taiwan"/>
    <s v="Taoyuan"/>
    <x v="4"/>
    <x v="0"/>
    <s v="Direct"/>
    <n v="2"/>
    <n v="3"/>
    <n v="22.034700000000001"/>
  </r>
  <r>
    <s v="Import"/>
    <s v="Eastern Europe and Russia"/>
    <s v="Estonia"/>
    <s v="Tallinn"/>
    <x v="2"/>
    <x v="0"/>
    <s v="Direct"/>
    <n v="5"/>
    <n v="9"/>
    <n v="41.164999999999999"/>
  </r>
  <r>
    <s v="Import"/>
    <s v="Eastern Europe and Russia"/>
    <s v="Hungary"/>
    <s v="Budapest"/>
    <x v="2"/>
    <x v="0"/>
    <s v="Direct"/>
    <n v="1"/>
    <n v="1"/>
    <n v="4.0999999999999996"/>
  </r>
  <r>
    <s v="Import"/>
    <s v="Eastern Europe and Russia"/>
    <s v="Hungary"/>
    <s v="Budapest"/>
    <x v="0"/>
    <x v="0"/>
    <s v="Direct"/>
    <n v="1"/>
    <n v="1"/>
    <n v="3.6850000000000001"/>
  </r>
  <r>
    <s v="Import"/>
    <s v="Eastern Europe and Russia"/>
    <s v="Latvia"/>
    <s v="Riga"/>
    <x v="3"/>
    <x v="0"/>
    <s v="Direct"/>
    <n v="24"/>
    <n v="24"/>
    <n v="577.22410000000002"/>
  </r>
  <r>
    <s v="Import"/>
    <s v="Western Europe"/>
    <s v="Netherlands"/>
    <s v="Rotterdam"/>
    <x v="66"/>
    <x v="0"/>
    <s v="Direct"/>
    <n v="6"/>
    <n v="11"/>
    <n v="105.42829999999999"/>
  </r>
  <r>
    <s v="Import"/>
    <s v="Western Europe"/>
    <s v="Netherlands"/>
    <s v="Rotterdam"/>
    <x v="27"/>
    <x v="0"/>
    <s v="Direct"/>
    <n v="1"/>
    <n v="2"/>
    <n v="4.2511000000000001"/>
  </r>
  <r>
    <s v="Import"/>
    <s v="Western Europe"/>
    <s v="Netherlands"/>
    <s v="Rotterdam"/>
    <x v="56"/>
    <x v="0"/>
    <s v="Direct"/>
    <n v="7"/>
    <n v="14"/>
    <n v="167.82640000000001"/>
  </r>
  <r>
    <s v="Import"/>
    <s v="Western Europe"/>
    <s v="Netherlands"/>
    <s v="Rotterdam"/>
    <x v="28"/>
    <x v="0"/>
    <s v="Direct"/>
    <n v="5"/>
    <n v="8"/>
    <n v="24.338000000000001"/>
  </r>
  <r>
    <s v="Import"/>
    <s v="Western Europe"/>
    <s v="Netherlands"/>
    <s v="Rotterdam"/>
    <x v="31"/>
    <x v="0"/>
    <s v="Direct"/>
    <n v="6"/>
    <n v="7"/>
    <n v="43.590899999999998"/>
  </r>
  <r>
    <s v="Import"/>
    <s v="Western Europe"/>
    <s v="Netherlands"/>
    <s v="Rotterdam"/>
    <x v="62"/>
    <x v="0"/>
    <s v="Direct"/>
    <n v="81"/>
    <n v="157"/>
    <n v="1826.5179000000001"/>
  </r>
  <r>
    <s v="Import"/>
    <s v="Western Europe"/>
    <s v="Netherlands"/>
    <s v="Rotterdam"/>
    <x v="60"/>
    <x v="0"/>
    <s v="Direct"/>
    <n v="26"/>
    <n v="27"/>
    <n v="458.73599999999999"/>
  </r>
  <r>
    <s v="Import"/>
    <s v="Western Europe"/>
    <s v="Netherlands"/>
    <s v="Rotterdam"/>
    <x v="5"/>
    <x v="0"/>
    <s v="Direct"/>
    <n v="3"/>
    <n v="4"/>
    <n v="60.7682"/>
  </r>
  <r>
    <s v="Import"/>
    <s v="Western Europe"/>
    <s v="Portugal"/>
    <s v="Leixoes"/>
    <x v="18"/>
    <x v="0"/>
    <s v="Direct"/>
    <n v="1"/>
    <n v="2"/>
    <n v="13.9689"/>
  </r>
  <r>
    <s v="Import"/>
    <s v="Western Europe"/>
    <s v="Portugal"/>
    <s v="Leixoes"/>
    <x v="20"/>
    <x v="0"/>
    <s v="Direct"/>
    <n v="3"/>
    <n v="6"/>
    <n v="45.442"/>
  </r>
  <r>
    <s v="Import"/>
    <s v="Western Europe"/>
    <s v="Portugal"/>
    <s v="Leixoes"/>
    <x v="4"/>
    <x v="0"/>
    <s v="Direct"/>
    <n v="3"/>
    <n v="3"/>
    <n v="26.088200000000001"/>
  </r>
  <r>
    <s v="Import"/>
    <s v="Western Europe"/>
    <s v="Portugal"/>
    <s v="Portugal - other"/>
    <x v="29"/>
    <x v="0"/>
    <s v="Direct"/>
    <n v="13"/>
    <n v="13"/>
    <n v="273.0129"/>
  </r>
  <r>
    <s v="Import"/>
    <s v="Western Europe"/>
    <s v="Portugal"/>
    <s v="Portugal - other"/>
    <x v="56"/>
    <x v="0"/>
    <s v="Direct"/>
    <n v="2"/>
    <n v="4"/>
    <n v="41.823300000000003"/>
  </r>
  <r>
    <s v="Import"/>
    <s v="Western Europe"/>
    <s v="Spain"/>
    <s v="Algeciras"/>
    <x v="2"/>
    <x v="0"/>
    <s v="Direct"/>
    <n v="1"/>
    <n v="2"/>
    <n v="13.06"/>
  </r>
  <r>
    <s v="Import"/>
    <s v="Western Europe"/>
    <s v="Spain"/>
    <s v="Algeciras"/>
    <x v="62"/>
    <x v="0"/>
    <s v="Direct"/>
    <n v="1"/>
    <n v="1"/>
    <n v="23.995999999999999"/>
  </r>
  <r>
    <s v="Import"/>
    <s v="Western Europe"/>
    <s v="Spain"/>
    <s v="Algeciras"/>
    <x v="15"/>
    <x v="0"/>
    <s v="Direct"/>
    <n v="2"/>
    <n v="2"/>
    <n v="47.899000000000001"/>
  </r>
  <r>
    <s v="Import"/>
    <s v="Western Europe"/>
    <s v="Spain"/>
    <s v="Algeciras"/>
    <x v="11"/>
    <x v="0"/>
    <s v="Direct"/>
    <n v="1"/>
    <n v="2"/>
    <n v="23.91"/>
  </r>
  <r>
    <s v="Import"/>
    <s v="Western Europe"/>
    <s v="Spain"/>
    <s v="Barcelona"/>
    <x v="29"/>
    <x v="0"/>
    <s v="Direct"/>
    <n v="1"/>
    <n v="2"/>
    <n v="23.904"/>
  </r>
  <r>
    <s v="Import"/>
    <s v="Western Europe"/>
    <s v="Spain"/>
    <s v="Barcelona"/>
    <x v="27"/>
    <x v="0"/>
    <s v="Direct"/>
    <n v="1"/>
    <n v="1"/>
    <n v="7.9450000000000003"/>
  </r>
  <r>
    <s v="Import"/>
    <s v="Western Europe"/>
    <s v="Spain"/>
    <s v="Barcelona"/>
    <x v="31"/>
    <x v="0"/>
    <s v="Direct"/>
    <n v="4"/>
    <n v="8"/>
    <n v="26.266999999999999"/>
  </r>
  <r>
    <s v="Import"/>
    <s v="Western Europe"/>
    <s v="Spain"/>
    <s v="Barcelona"/>
    <x v="60"/>
    <x v="0"/>
    <s v="Direct"/>
    <n v="5"/>
    <n v="10"/>
    <n v="106.205"/>
  </r>
  <r>
    <s v="Import"/>
    <s v="Western Europe"/>
    <s v="Spain"/>
    <s v="Barcelona"/>
    <x v="11"/>
    <x v="0"/>
    <s v="Direct"/>
    <n v="1"/>
    <n v="1"/>
    <n v="3.6699000000000002"/>
  </r>
  <r>
    <s v="Import"/>
    <s v="Western Europe"/>
    <s v="Spain"/>
    <s v="Bilbao"/>
    <x v="31"/>
    <x v="0"/>
    <s v="Direct"/>
    <n v="1"/>
    <n v="2"/>
    <n v="24.524999999999999"/>
  </r>
  <r>
    <s v="Import"/>
    <s v="Western Europe"/>
    <s v="Spain"/>
    <s v="Cadiz"/>
    <x v="61"/>
    <x v="0"/>
    <s v="Direct"/>
    <n v="5"/>
    <n v="5"/>
    <n v="65.853399999999993"/>
  </r>
  <r>
    <s v="Import"/>
    <s v="Western Europe"/>
    <s v="Spain"/>
    <s v="Santander"/>
    <x v="92"/>
    <x v="1"/>
    <s v="Direct"/>
    <n v="236"/>
    <n v="0"/>
    <n v="332.54599999999999"/>
  </r>
  <r>
    <s v="Import"/>
    <s v="Western Europe"/>
    <s v="Spain"/>
    <s v="Spain - other"/>
    <x v="53"/>
    <x v="0"/>
    <s v="Direct"/>
    <n v="1"/>
    <n v="1"/>
    <n v="7.5194000000000001"/>
  </r>
  <r>
    <s v="Import"/>
    <s v="Western Europe"/>
    <s v="Spain"/>
    <s v="Spain - other"/>
    <x v="0"/>
    <x v="0"/>
    <s v="Direct"/>
    <n v="1"/>
    <n v="1"/>
    <n v="21.44"/>
  </r>
  <r>
    <s v="Import"/>
    <s v="Western Europe"/>
    <s v="Spain"/>
    <s v="Spain - other"/>
    <x v="9"/>
    <x v="0"/>
    <s v="Direct"/>
    <n v="6"/>
    <n v="12"/>
    <n v="71.635199999999998"/>
  </r>
  <r>
    <s v="Import"/>
    <s v="Western Europe"/>
    <s v="Spain"/>
    <s v="Valencia"/>
    <x v="29"/>
    <x v="0"/>
    <s v="Direct"/>
    <n v="103"/>
    <n v="104"/>
    <n v="2345.0338999999999"/>
  </r>
  <r>
    <s v="Import"/>
    <s v="Eastern Europe and Russia"/>
    <s v="Latvia"/>
    <s v="Riga"/>
    <x v="25"/>
    <x v="0"/>
    <s v="Direct"/>
    <n v="1"/>
    <n v="2"/>
    <n v="15.02"/>
  </r>
  <r>
    <s v="Import"/>
    <s v="Eastern Europe and Russia"/>
    <s v="Latvia"/>
    <s v="Riga"/>
    <x v="15"/>
    <x v="0"/>
    <s v="Direct"/>
    <n v="12"/>
    <n v="21"/>
    <n v="278.803"/>
  </r>
  <r>
    <s v="Import"/>
    <s v="Eastern Europe and Russia"/>
    <s v="Lithuania"/>
    <s v="Klaipeda"/>
    <x v="55"/>
    <x v="0"/>
    <s v="Direct"/>
    <n v="5"/>
    <n v="5"/>
    <n v="48.957000000000001"/>
  </r>
  <r>
    <s v="Import"/>
    <s v="Eastern Europe and Russia"/>
    <s v="Lithuania"/>
    <s v="Klaipeda"/>
    <x v="28"/>
    <x v="0"/>
    <s v="Direct"/>
    <n v="2"/>
    <n v="2"/>
    <n v="9.2650000000000006"/>
  </r>
  <r>
    <s v="Import"/>
    <s v="Eastern Europe and Russia"/>
    <s v="Lithuania"/>
    <s v="Klaipeda"/>
    <x v="2"/>
    <x v="0"/>
    <s v="Direct"/>
    <n v="1"/>
    <n v="2"/>
    <n v="15.707599999999999"/>
  </r>
  <r>
    <s v="Import"/>
    <s v="Eastern Europe and Russia"/>
    <s v="Lithuania"/>
    <s v="Klaipeda"/>
    <x v="34"/>
    <x v="0"/>
    <s v="Direct"/>
    <n v="1"/>
    <n v="1"/>
    <n v="0.82"/>
  </r>
  <r>
    <s v="Import"/>
    <s v="Eastern Europe and Russia"/>
    <s v="Lithuania"/>
    <s v="Klaipeda"/>
    <x v="4"/>
    <x v="0"/>
    <s v="Direct"/>
    <n v="0"/>
    <n v="0"/>
    <n v="0.17"/>
  </r>
  <r>
    <s v="Import"/>
    <s v="Eastern Europe and Russia"/>
    <s v="Poland"/>
    <s v="Gdansk"/>
    <x v="3"/>
    <x v="0"/>
    <s v="Direct"/>
    <n v="1"/>
    <n v="2"/>
    <n v="4.42"/>
  </r>
  <r>
    <s v="Import"/>
    <s v="Eastern Europe and Russia"/>
    <s v="Poland"/>
    <s v="Gdansk"/>
    <x v="17"/>
    <x v="0"/>
    <s v="Direct"/>
    <n v="7"/>
    <n v="11"/>
    <n v="105.5164"/>
  </r>
  <r>
    <s v="Import"/>
    <s v="Eastern Europe and Russia"/>
    <s v="Poland"/>
    <s v="Gdansk"/>
    <x v="18"/>
    <x v="0"/>
    <s v="Direct"/>
    <n v="1"/>
    <n v="2"/>
    <n v="1.2849999999999999"/>
  </r>
  <r>
    <s v="Import"/>
    <s v="Eastern Europe and Russia"/>
    <s v="Poland"/>
    <s v="Gdansk"/>
    <x v="62"/>
    <x v="0"/>
    <s v="Direct"/>
    <n v="3"/>
    <n v="4"/>
    <n v="38.933700000000002"/>
  </r>
  <r>
    <s v="Import"/>
    <s v="Eastern Europe and Russia"/>
    <s v="Poland"/>
    <s v="Gdansk"/>
    <x v="9"/>
    <x v="0"/>
    <s v="Direct"/>
    <n v="2"/>
    <n v="2"/>
    <n v="8.2829999999999995"/>
  </r>
  <r>
    <s v="Import"/>
    <s v="Eastern Europe and Russia"/>
    <s v="Poland"/>
    <s v="Gdynia"/>
    <x v="62"/>
    <x v="0"/>
    <s v="Direct"/>
    <n v="1"/>
    <n v="1"/>
    <n v="6.2690000000000001"/>
  </r>
  <r>
    <s v="Import"/>
    <s v="Eastern Europe and Russia"/>
    <s v="Poland"/>
    <s v="Zarow"/>
    <x v="2"/>
    <x v="0"/>
    <s v="Direct"/>
    <n v="1"/>
    <n v="1"/>
    <n v="1.764"/>
  </r>
  <r>
    <s v="Import"/>
    <s v="Eastern Europe and Russia"/>
    <s v="Romania"/>
    <s v="Constantza"/>
    <x v="9"/>
    <x v="0"/>
    <s v="Direct"/>
    <n v="5"/>
    <n v="10"/>
    <n v="65.436700000000002"/>
  </r>
  <r>
    <s v="Import"/>
    <s v="Eastern Europe and Russia"/>
    <s v="Russia"/>
    <s v="Novorossiysk"/>
    <x v="0"/>
    <x v="0"/>
    <s v="Direct"/>
    <n v="0"/>
    <n v="0"/>
    <n v="0.115"/>
  </r>
  <r>
    <s v="Import"/>
    <s v="Eastern Europe and Russia"/>
    <s v="Russia"/>
    <s v="St Petersburg"/>
    <x v="55"/>
    <x v="0"/>
    <s v="Direct"/>
    <n v="33"/>
    <n v="66"/>
    <n v="747.82799999999997"/>
  </r>
  <r>
    <s v="Import"/>
    <s v="Eastern Europe and Russia"/>
    <s v="Russia"/>
    <s v="Vostochniy"/>
    <x v="2"/>
    <x v="0"/>
    <s v="Direct"/>
    <n v="8"/>
    <n v="8"/>
    <n v="143.55199999999999"/>
  </r>
  <r>
    <s v="Import"/>
    <s v="Eastern Europe and Russia"/>
    <s v="Ukraine"/>
    <s v="Odessa"/>
    <x v="55"/>
    <x v="0"/>
    <s v="Direct"/>
    <n v="2"/>
    <n v="2"/>
    <n v="27.673999999999999"/>
  </r>
  <r>
    <s v="Import"/>
    <s v="Indian Ocean Islands"/>
    <s v="Christmas Island"/>
    <s v="Christmas Island "/>
    <x v="7"/>
    <x v="0"/>
    <s v="Direct"/>
    <n v="2"/>
    <n v="2"/>
    <n v="13.7"/>
  </r>
  <r>
    <s v="Import"/>
    <s v="Indian Ocean Islands"/>
    <s v="Cocos Island"/>
    <s v="Cocos Island "/>
    <x v="24"/>
    <x v="0"/>
    <s v="Direct"/>
    <n v="43"/>
    <n v="43"/>
    <n v="86.4"/>
  </r>
  <r>
    <s v="Import"/>
    <s v="Indian Ocean Islands"/>
    <s v="Mauritius"/>
    <s v="Port Louis"/>
    <x v="7"/>
    <x v="0"/>
    <s v="Direct"/>
    <n v="1"/>
    <n v="1"/>
    <n v="1.5"/>
  </r>
  <r>
    <s v="Import"/>
    <s v="Japan"/>
    <s v="Japan"/>
    <s v="Hakata"/>
    <x v="64"/>
    <x v="0"/>
    <s v="Direct"/>
    <n v="2"/>
    <n v="2"/>
    <n v="37.855600000000003"/>
  </r>
  <r>
    <s v="Import"/>
    <s v="Japan"/>
    <s v="Japan"/>
    <s v="Hakata"/>
    <x v="24"/>
    <x v="0"/>
    <s v="Direct"/>
    <n v="2"/>
    <n v="4"/>
    <n v="9"/>
  </r>
  <r>
    <s v="Import"/>
    <s v="Japan"/>
    <s v="Japan"/>
    <s v="Hakata"/>
    <x v="2"/>
    <x v="0"/>
    <s v="Direct"/>
    <n v="1"/>
    <n v="1"/>
    <n v="2.7679999999999998"/>
  </r>
  <r>
    <s v="Import"/>
    <s v="Japan"/>
    <s v="Japan"/>
    <s v="Hakata"/>
    <x v="4"/>
    <x v="0"/>
    <s v="Direct"/>
    <n v="1"/>
    <n v="1"/>
    <n v="2"/>
  </r>
  <r>
    <s v="Import"/>
    <s v="Japan"/>
    <s v="Japan"/>
    <s v="Hibikishinko"/>
    <x v="9"/>
    <x v="0"/>
    <s v="Direct"/>
    <n v="95"/>
    <n v="188"/>
    <n v="1532.6787999999999"/>
  </r>
  <r>
    <s v="Import"/>
    <s v="Japan"/>
    <s v="Japan"/>
    <s v="Japan - other"/>
    <x v="3"/>
    <x v="0"/>
    <s v="Direct"/>
    <n v="1"/>
    <n v="1"/>
    <n v="23.64"/>
  </r>
  <r>
    <s v="Import"/>
    <s v="Japan"/>
    <s v="Japan"/>
    <s v="Kanda"/>
    <x v="102"/>
    <x v="2"/>
    <s v="Direct"/>
    <n v="3"/>
    <n v="0"/>
    <n v="94815"/>
  </r>
  <r>
    <s v="Import"/>
    <s v="Japan"/>
    <s v="Japan"/>
    <s v="Kobe"/>
    <x v="27"/>
    <x v="0"/>
    <s v="Direct"/>
    <n v="4"/>
    <n v="5"/>
    <n v="42.408000000000001"/>
  </r>
  <r>
    <s v="Import"/>
    <s v="South-East Asia"/>
    <s v="Vietnam"/>
    <s v="Haiphong"/>
    <x v="34"/>
    <x v="0"/>
    <s v="Direct"/>
    <n v="8"/>
    <n v="16"/>
    <n v="147.03800000000001"/>
  </r>
  <r>
    <s v="Import"/>
    <s v="South-East Asia"/>
    <s v="Vietnam"/>
    <s v="Haiphong"/>
    <x v="11"/>
    <x v="0"/>
    <s v="Direct"/>
    <n v="24"/>
    <n v="27"/>
    <n v="87.433700000000002"/>
  </r>
  <r>
    <s v="Import"/>
    <s v="South-East Asia"/>
    <s v="Vietnam"/>
    <s v="Phuoc Long"/>
    <x v="29"/>
    <x v="0"/>
    <s v="Direct"/>
    <n v="5"/>
    <n v="8"/>
    <n v="23.139600000000002"/>
  </r>
  <r>
    <s v="Import"/>
    <s v="South-East Asia"/>
    <s v="Vietnam"/>
    <s v="Phuoc Long"/>
    <x v="3"/>
    <x v="0"/>
    <s v="Direct"/>
    <n v="1"/>
    <n v="1"/>
    <n v="19.98"/>
  </r>
  <r>
    <s v="Import"/>
    <s v="South-East Asia"/>
    <s v="Vietnam"/>
    <s v="Phuoc Long"/>
    <x v="56"/>
    <x v="0"/>
    <s v="Direct"/>
    <n v="1"/>
    <n v="2"/>
    <n v="24.828499999999998"/>
  </r>
  <r>
    <s v="Import"/>
    <s v="South-East Asia"/>
    <s v="Vietnam"/>
    <s v="Phuoc Long"/>
    <x v="2"/>
    <x v="0"/>
    <s v="Direct"/>
    <n v="1"/>
    <n v="2"/>
    <n v="10.715999999999999"/>
  </r>
  <r>
    <s v="Import"/>
    <s v="South-East Asia"/>
    <s v="Vietnam"/>
    <s v="Phuoc Long"/>
    <x v="60"/>
    <x v="0"/>
    <s v="Direct"/>
    <n v="2"/>
    <n v="4"/>
    <n v="32.058300000000003"/>
  </r>
  <r>
    <s v="Import"/>
    <s v="South-East Asia"/>
    <s v="Vietnam"/>
    <s v="Phuoc Long"/>
    <x v="0"/>
    <x v="0"/>
    <s v="Direct"/>
    <n v="2"/>
    <n v="4"/>
    <n v="40.924799999999998"/>
  </r>
  <r>
    <s v="Import"/>
    <s v="South-East Asia"/>
    <s v="Vietnam"/>
    <s v="Qui Nhon"/>
    <x v="28"/>
    <x v="0"/>
    <s v="Transhipment"/>
    <n v="1"/>
    <n v="2"/>
    <n v="7.0670000000000002"/>
  </r>
  <r>
    <s v="Import"/>
    <s v="South-East Asia"/>
    <s v="Vietnam"/>
    <s v="Saigon"/>
    <x v="54"/>
    <x v="0"/>
    <s v="Direct"/>
    <n v="18"/>
    <n v="23"/>
    <n v="72.6083"/>
  </r>
  <r>
    <s v="Import"/>
    <s v="South-East Asia"/>
    <s v="Vietnam"/>
    <s v="Saigon"/>
    <x v="35"/>
    <x v="0"/>
    <s v="Direct"/>
    <n v="3"/>
    <n v="3"/>
    <n v="59.001199999999997"/>
  </r>
  <r>
    <s v="Import"/>
    <s v="South-East Asia"/>
    <s v="Vietnam"/>
    <s v="Saigon"/>
    <x v="102"/>
    <x v="0"/>
    <s v="Direct"/>
    <n v="2"/>
    <n v="2"/>
    <n v="45.392499999999998"/>
  </r>
  <r>
    <s v="Import"/>
    <s v="South-East Asia"/>
    <s v="Vietnam"/>
    <s v="Saigon"/>
    <x v="3"/>
    <x v="0"/>
    <s v="Direct"/>
    <n v="8"/>
    <n v="13"/>
    <n v="171.547"/>
  </r>
  <r>
    <s v="Import"/>
    <s v="South-East Asia"/>
    <s v="Vietnam"/>
    <s v="Saigon"/>
    <x v="84"/>
    <x v="0"/>
    <s v="Direct"/>
    <n v="6"/>
    <n v="8"/>
    <n v="17.073799999999999"/>
  </r>
  <r>
    <s v="Import"/>
    <s v="South-East Asia"/>
    <s v="Vietnam"/>
    <s v="Saigon"/>
    <x v="27"/>
    <x v="0"/>
    <s v="Transhipment"/>
    <n v="4"/>
    <n v="4"/>
    <n v="81.858999999999995"/>
  </r>
  <r>
    <s v="Import"/>
    <s v="South-East Asia"/>
    <s v="Vietnam"/>
    <s v="Saigon"/>
    <x v="22"/>
    <x v="0"/>
    <s v="Direct"/>
    <n v="4"/>
    <n v="6"/>
    <n v="56.555999999999997"/>
  </r>
  <r>
    <s v="Import"/>
    <s v="South-East Asia"/>
    <s v="Vietnam"/>
    <s v="Saigon"/>
    <x v="46"/>
    <x v="0"/>
    <s v="Transhipment"/>
    <n v="8"/>
    <n v="16"/>
    <n v="199"/>
  </r>
  <r>
    <s v="Import"/>
    <s v="South-East Asia"/>
    <s v="Vietnam"/>
    <s v="Saigon"/>
    <x v="17"/>
    <x v="0"/>
    <s v="Direct"/>
    <n v="102"/>
    <n v="178"/>
    <n v="1935.6360999999999"/>
  </r>
  <r>
    <s v="Import"/>
    <s v="South-East Asia"/>
    <s v="Vietnam"/>
    <s v="Saigon"/>
    <x v="59"/>
    <x v="0"/>
    <s v="Direct"/>
    <n v="5"/>
    <n v="5"/>
    <n v="93.412199999999999"/>
  </r>
  <r>
    <s v="Import"/>
    <s v="South-East Asia"/>
    <s v="Vietnam"/>
    <s v="Saigon"/>
    <x v="62"/>
    <x v="0"/>
    <s v="Direct"/>
    <n v="17"/>
    <n v="24"/>
    <n v="140.24700000000001"/>
  </r>
  <r>
    <s v="Import"/>
    <s v="South-East Asia"/>
    <s v="Vietnam"/>
    <s v="Saigon"/>
    <x v="12"/>
    <x v="0"/>
    <s v="Direct"/>
    <n v="23"/>
    <n v="37"/>
    <n v="232.91499999999999"/>
  </r>
  <r>
    <s v="Import"/>
    <s v="South-East Asia"/>
    <s v="Vietnam"/>
    <s v="Saigon"/>
    <x v="0"/>
    <x v="0"/>
    <s v="Direct"/>
    <n v="65"/>
    <n v="114"/>
    <n v="678.54409999999996"/>
  </r>
  <r>
    <s v="Import"/>
    <s v="South-East Asia"/>
    <s v="Vietnam"/>
    <s v="Saigon"/>
    <x v="83"/>
    <x v="0"/>
    <s v="Direct"/>
    <n v="3"/>
    <n v="6"/>
    <n v="56.588999999999999"/>
  </r>
  <r>
    <s v="Import"/>
    <s v="South-East Asia"/>
    <s v="Vietnam"/>
    <s v="Saigon"/>
    <x v="88"/>
    <x v="0"/>
    <s v="Direct"/>
    <n v="20"/>
    <n v="20"/>
    <n v="454.73689999999999"/>
  </r>
  <r>
    <s v="Import"/>
    <s v="South-East Asia"/>
    <s v="Vietnam"/>
    <s v="Saigon"/>
    <x v="11"/>
    <x v="0"/>
    <s v="Direct"/>
    <n v="5"/>
    <n v="7"/>
    <n v="13.384499999999999"/>
  </r>
  <r>
    <s v="Import"/>
    <s v="South-East Asia"/>
    <s v="Vietnam"/>
    <s v="Vung Tau"/>
    <x v="28"/>
    <x v="0"/>
    <s v="Direct"/>
    <n v="2"/>
    <n v="4"/>
    <n v="14.221500000000001"/>
  </r>
  <r>
    <s v="Import"/>
    <s v="South-East Asia"/>
    <s v="Vietnam"/>
    <s v="Vung Tau"/>
    <x v="0"/>
    <x v="0"/>
    <s v="Direct"/>
    <n v="2"/>
    <n v="3"/>
    <n v="15.8035"/>
  </r>
  <r>
    <s v="Import"/>
    <s v="Southern Asia"/>
    <s v="Bangladesh"/>
    <s v="Chittagong"/>
    <x v="35"/>
    <x v="0"/>
    <s v="Direct"/>
    <n v="1"/>
    <n v="2"/>
    <n v="9.3452000000000002"/>
  </r>
  <r>
    <s v="Import"/>
    <s v="Southern Asia"/>
    <s v="Bangladesh"/>
    <s v="Chittagong"/>
    <x v="56"/>
    <x v="0"/>
    <s v="Direct"/>
    <n v="1"/>
    <n v="1"/>
    <n v="14.505100000000001"/>
  </r>
  <r>
    <s v="Import"/>
    <s v="Japan"/>
    <s v="Japan"/>
    <s v="Kobe"/>
    <x v="16"/>
    <x v="0"/>
    <s v="Direct"/>
    <n v="1"/>
    <n v="1"/>
    <n v="4.3"/>
  </r>
  <r>
    <s v="Import"/>
    <s v="Japan"/>
    <s v="Japan"/>
    <s v="Kobe"/>
    <x v="46"/>
    <x v="0"/>
    <s v="Direct"/>
    <n v="7"/>
    <n v="13"/>
    <n v="29.382899999999999"/>
  </r>
  <r>
    <s v="Import"/>
    <s v="Japan"/>
    <s v="Japan"/>
    <s v="Kobe"/>
    <x v="37"/>
    <x v="0"/>
    <s v="Direct"/>
    <n v="4"/>
    <n v="4"/>
    <n v="86.36"/>
  </r>
  <r>
    <s v="Import"/>
    <s v="Japan"/>
    <s v="Japan"/>
    <s v="Kobe"/>
    <x v="8"/>
    <x v="0"/>
    <s v="Direct"/>
    <n v="16"/>
    <n v="31"/>
    <n v="265.06299999999999"/>
  </r>
  <r>
    <s v="Import"/>
    <s v="Japan"/>
    <s v="Japan"/>
    <s v="Nagoya"/>
    <x v="16"/>
    <x v="0"/>
    <s v="Direct"/>
    <n v="1"/>
    <n v="1"/>
    <n v="7.3929999999999998"/>
  </r>
  <r>
    <s v="Import"/>
    <s v="Japan"/>
    <s v="Japan"/>
    <s v="Nagoya"/>
    <x v="2"/>
    <x v="0"/>
    <s v="Direct"/>
    <n v="1"/>
    <n v="2"/>
    <n v="4.04"/>
  </r>
  <r>
    <s v="Import"/>
    <s v="Japan"/>
    <s v="Japan"/>
    <s v="Naoetsu"/>
    <x v="46"/>
    <x v="0"/>
    <s v="Direct"/>
    <n v="1"/>
    <n v="2"/>
    <n v="22.178000000000001"/>
  </r>
  <r>
    <s v="Import"/>
    <s v="Japan"/>
    <s v="Japan"/>
    <s v="Osaka"/>
    <x v="59"/>
    <x v="0"/>
    <s v="Direct"/>
    <n v="1"/>
    <n v="1"/>
    <n v="18.48"/>
  </r>
  <r>
    <s v="Import"/>
    <s v="Japan"/>
    <s v="Japan"/>
    <s v="Osaka"/>
    <x v="12"/>
    <x v="0"/>
    <s v="Direct"/>
    <n v="1"/>
    <n v="1"/>
    <n v="4.9939999999999998"/>
  </r>
  <r>
    <s v="Import"/>
    <s v="Japan"/>
    <s v="Japan"/>
    <s v="Shibushi"/>
    <x v="9"/>
    <x v="0"/>
    <s v="Direct"/>
    <n v="2"/>
    <n v="3"/>
    <n v="16.12"/>
  </r>
  <r>
    <s v="Import"/>
    <s v="Japan"/>
    <s v="Japan"/>
    <s v="Shimizu"/>
    <x v="66"/>
    <x v="0"/>
    <s v="Direct"/>
    <n v="1"/>
    <n v="2"/>
    <n v="20.806000000000001"/>
  </r>
  <r>
    <s v="Import"/>
    <s v="Japan"/>
    <s v="Japan"/>
    <s v="Shimizu"/>
    <x v="18"/>
    <x v="0"/>
    <s v="Direct"/>
    <n v="2"/>
    <n v="3"/>
    <n v="6.0439999999999996"/>
  </r>
  <r>
    <s v="Import"/>
    <s v="Japan"/>
    <s v="Japan"/>
    <s v="Shimizu"/>
    <x v="12"/>
    <x v="0"/>
    <s v="Direct"/>
    <n v="13"/>
    <n v="26"/>
    <n v="267.59300000000002"/>
  </r>
  <r>
    <s v="Import"/>
    <s v="Japan"/>
    <s v="Japan"/>
    <s v="Shimizu"/>
    <x v="11"/>
    <x v="0"/>
    <s v="Direct"/>
    <n v="1"/>
    <n v="1"/>
    <n v="6.298"/>
  </r>
  <r>
    <s v="Import"/>
    <s v="Japan"/>
    <s v="Japan"/>
    <s v="Tokyo"/>
    <x v="16"/>
    <x v="0"/>
    <s v="Direct"/>
    <n v="1"/>
    <n v="2"/>
    <n v="4.26"/>
  </r>
  <r>
    <s v="Import"/>
    <s v="Japan"/>
    <s v="Japan"/>
    <s v="Tokyo"/>
    <x v="31"/>
    <x v="0"/>
    <s v="Direct"/>
    <n v="1"/>
    <n v="1"/>
    <n v="19.2"/>
  </r>
  <r>
    <s v="Import"/>
    <s v="Japan"/>
    <s v="Japan"/>
    <s v="Tokyo"/>
    <x v="8"/>
    <x v="0"/>
    <s v="Direct"/>
    <n v="10"/>
    <n v="20"/>
    <n v="148.34399999999999"/>
  </r>
  <r>
    <s v="Import"/>
    <s v="Japan"/>
    <s v="Japan"/>
    <s v="Yokohama"/>
    <x v="3"/>
    <x v="0"/>
    <s v="Direct"/>
    <n v="10"/>
    <n v="10"/>
    <n v="126.289"/>
  </r>
  <r>
    <s v="Import"/>
    <s v="Japan"/>
    <s v="Japan"/>
    <s v="Yokohama"/>
    <x v="18"/>
    <x v="0"/>
    <s v="Direct"/>
    <n v="3"/>
    <n v="4"/>
    <n v="17.117000000000001"/>
  </r>
  <r>
    <s v="Import"/>
    <s v="Japan"/>
    <s v="Japan"/>
    <s v="Yokohama"/>
    <x v="92"/>
    <x v="1"/>
    <s v="Direct"/>
    <n v="955"/>
    <n v="0"/>
    <n v="1600.9970000000001"/>
  </r>
  <r>
    <s v="Import"/>
    <s v="Japan"/>
    <s v="Japan"/>
    <s v="Yokohama"/>
    <x v="62"/>
    <x v="0"/>
    <s v="Direct"/>
    <n v="19"/>
    <n v="20"/>
    <n v="264.9984"/>
  </r>
  <r>
    <s v="Import"/>
    <s v="Japan"/>
    <s v="Japan"/>
    <s v="Yokohama"/>
    <x v="12"/>
    <x v="1"/>
    <s v="Direct"/>
    <n v="43"/>
    <n v="0"/>
    <n v="172.761"/>
  </r>
  <r>
    <s v="Import"/>
    <s v="Japan"/>
    <s v="Japan"/>
    <s v="Yokohama"/>
    <x v="9"/>
    <x v="0"/>
    <s v="Direct"/>
    <n v="16"/>
    <n v="30"/>
    <n v="129.762"/>
  </r>
  <r>
    <s v="Import"/>
    <s v="Japan"/>
    <s v="Japan"/>
    <s v="Yokohama"/>
    <x v="8"/>
    <x v="1"/>
    <s v="Transhipment"/>
    <n v="275"/>
    <n v="0"/>
    <n v="946.99900000000002"/>
  </r>
  <r>
    <s v="Import"/>
    <s v="Mediterranean"/>
    <s v="Croatia"/>
    <s v="Rijeka Bakar"/>
    <x v="21"/>
    <x v="0"/>
    <s v="Direct"/>
    <n v="3"/>
    <n v="3"/>
    <n v="73.694999999999993"/>
  </r>
  <r>
    <s v="Import"/>
    <s v="Mediterranean"/>
    <s v="Greece"/>
    <s v="Piraeus"/>
    <x v="28"/>
    <x v="0"/>
    <s v="Direct"/>
    <n v="1"/>
    <n v="1"/>
    <n v="2.2484999999999999"/>
  </r>
  <r>
    <s v="Import"/>
    <s v="Mediterranean"/>
    <s v="Greece"/>
    <s v="Piraeus"/>
    <x v="58"/>
    <x v="0"/>
    <s v="Direct"/>
    <n v="1"/>
    <n v="1"/>
    <n v="10.4"/>
  </r>
  <r>
    <s v="Import"/>
    <s v="Mediterranean"/>
    <s v="Greece"/>
    <s v="Piraeus"/>
    <x v="20"/>
    <x v="0"/>
    <s v="Direct"/>
    <n v="1"/>
    <n v="2"/>
    <n v="6.36"/>
  </r>
  <r>
    <s v="Import"/>
    <s v="Mediterranean"/>
    <s v="Greece"/>
    <s v="Thessaloniki"/>
    <x v="56"/>
    <x v="0"/>
    <s v="Direct"/>
    <n v="11"/>
    <n v="11"/>
    <n v="213.42580000000001"/>
  </r>
  <r>
    <s v="Import"/>
    <s v="Mediterranean"/>
    <s v="Greece"/>
    <s v="Thessaloniki"/>
    <x v="28"/>
    <x v="0"/>
    <s v="Direct"/>
    <n v="2"/>
    <n v="4"/>
    <n v="11.46"/>
  </r>
  <r>
    <s v="Import"/>
    <s v="Mediterranean"/>
    <s v="Greece"/>
    <s v="Thessaloniki"/>
    <x v="2"/>
    <x v="0"/>
    <s v="Direct"/>
    <n v="2"/>
    <n v="4"/>
    <n v="20.786799999999999"/>
  </r>
  <r>
    <s v="Import"/>
    <s v="Mediterranean"/>
    <s v="Greece"/>
    <s v="Thessaloniki"/>
    <x v="31"/>
    <x v="0"/>
    <s v="Direct"/>
    <n v="2"/>
    <n v="3"/>
    <n v="17.96"/>
  </r>
  <r>
    <s v="Import"/>
    <s v="Mediterranean"/>
    <s v="Greece"/>
    <s v="Thessaloniki"/>
    <x v="7"/>
    <x v="0"/>
    <s v="Direct"/>
    <n v="1"/>
    <n v="1"/>
    <n v="3.36"/>
  </r>
  <r>
    <s v="Import"/>
    <s v="Western Europe"/>
    <s v="Spain"/>
    <s v="Valencia"/>
    <x v="3"/>
    <x v="0"/>
    <s v="Direct"/>
    <n v="2"/>
    <n v="2"/>
    <n v="7.593"/>
  </r>
  <r>
    <s v="Import"/>
    <s v="Western Europe"/>
    <s v="Spain"/>
    <s v="Valencia"/>
    <x v="27"/>
    <x v="0"/>
    <s v="Direct"/>
    <n v="9"/>
    <n v="9"/>
    <n v="218.67840000000001"/>
  </r>
  <r>
    <s v="Import"/>
    <s v="Western Europe"/>
    <s v="Spain"/>
    <s v="Valencia"/>
    <x v="82"/>
    <x v="0"/>
    <s v="Direct"/>
    <n v="5"/>
    <n v="7"/>
    <n v="20.9451"/>
  </r>
  <r>
    <s v="Import"/>
    <s v="Western Europe"/>
    <s v="Spain"/>
    <s v="Valencia"/>
    <x v="34"/>
    <x v="0"/>
    <s v="Direct"/>
    <n v="2"/>
    <n v="2"/>
    <n v="2.476"/>
  </r>
  <r>
    <s v="Import"/>
    <s v="Western Europe"/>
    <s v="Spain"/>
    <s v="Valencia"/>
    <x v="11"/>
    <x v="0"/>
    <s v="Direct"/>
    <n v="1"/>
    <n v="1"/>
    <n v="0.98"/>
  </r>
  <r>
    <s v="Import"/>
    <s v="Mediterranean"/>
    <s v="Greece"/>
    <s v="Thessaloniki"/>
    <x v="0"/>
    <x v="0"/>
    <s v="Direct"/>
    <n v="1"/>
    <n v="2"/>
    <n v="1.9"/>
  </r>
  <r>
    <s v="Import"/>
    <s v="Mediterranean"/>
    <s v="Greece"/>
    <s v="Thessaloniki"/>
    <x v="20"/>
    <x v="0"/>
    <s v="Direct"/>
    <n v="2"/>
    <n v="3"/>
    <n v="5.94"/>
  </r>
  <r>
    <s v="Import"/>
    <s v="Mediterranean"/>
    <s v="Italy"/>
    <s v="Castellarano"/>
    <x v="29"/>
    <x v="0"/>
    <s v="Direct"/>
    <n v="2"/>
    <n v="2"/>
    <n v="45.39"/>
  </r>
  <r>
    <s v="Import"/>
    <s v="Mediterranean"/>
    <s v="Italy"/>
    <s v="Castello di Godego"/>
    <x v="28"/>
    <x v="0"/>
    <s v="Direct"/>
    <n v="1"/>
    <n v="2"/>
    <n v="7.1361999999999997"/>
  </r>
  <r>
    <s v="Import"/>
    <s v="Mediterranean"/>
    <s v="Italy"/>
    <s v="Civitavecchia"/>
    <x v="9"/>
    <x v="0"/>
    <s v="Direct"/>
    <n v="1"/>
    <n v="2"/>
    <n v="6.3638000000000003"/>
  </r>
  <r>
    <s v="Import"/>
    <s v="Mediterranean"/>
    <s v="Italy"/>
    <s v="Fanano"/>
    <x v="2"/>
    <x v="0"/>
    <s v="Direct"/>
    <n v="1"/>
    <n v="1"/>
    <n v="23.35"/>
  </r>
  <r>
    <s v="Import"/>
    <s v="Mediterranean"/>
    <s v="Italy"/>
    <s v="Fiorano Modenese"/>
    <x v="29"/>
    <x v="0"/>
    <s v="Direct"/>
    <n v="5"/>
    <n v="5"/>
    <n v="89.361000000000004"/>
  </r>
  <r>
    <s v="Import"/>
    <s v="Mediterranean"/>
    <s v="Italy"/>
    <s v="Francenigo"/>
    <x v="39"/>
    <x v="0"/>
    <s v="Direct"/>
    <n v="1"/>
    <n v="1"/>
    <n v="13.011900000000001"/>
  </r>
  <r>
    <s v="Import"/>
    <s v="Mediterranean"/>
    <s v="Italy"/>
    <s v="Genoa"/>
    <x v="35"/>
    <x v="0"/>
    <s v="Direct"/>
    <n v="2"/>
    <n v="2"/>
    <n v="32.979999999999997"/>
  </r>
  <r>
    <s v="Import"/>
    <s v="Mediterranean"/>
    <s v="Italy"/>
    <s v="Genoa"/>
    <x v="29"/>
    <x v="0"/>
    <s v="Direct"/>
    <n v="38"/>
    <n v="38"/>
    <n v="846.01469999999995"/>
  </r>
  <r>
    <s v="Import"/>
    <s v="Mediterranean"/>
    <s v="Italy"/>
    <s v="Genoa"/>
    <x v="3"/>
    <x v="0"/>
    <s v="Direct"/>
    <n v="3"/>
    <n v="3"/>
    <n v="34.195300000000003"/>
  </r>
  <r>
    <s v="Import"/>
    <s v="Mediterranean"/>
    <s v="Italy"/>
    <s v="Genoa"/>
    <x v="66"/>
    <x v="0"/>
    <s v="Direct"/>
    <n v="1"/>
    <n v="1"/>
    <n v="13.4961"/>
  </r>
  <r>
    <s v="Import"/>
    <s v="Mediterranean"/>
    <s v="Italy"/>
    <s v="Genoa"/>
    <x v="82"/>
    <x v="0"/>
    <s v="Direct"/>
    <n v="1"/>
    <n v="1"/>
    <n v="3.6528999999999998"/>
  </r>
  <r>
    <s v="Import"/>
    <s v="Mediterranean"/>
    <s v="Italy"/>
    <s v="Genoa"/>
    <x v="56"/>
    <x v="0"/>
    <s v="Direct"/>
    <n v="3"/>
    <n v="3"/>
    <n v="64.108400000000003"/>
  </r>
  <r>
    <s v="Import"/>
    <s v="Mediterranean"/>
    <s v="Italy"/>
    <s v="Genoa"/>
    <x v="59"/>
    <x v="0"/>
    <s v="Direct"/>
    <n v="25"/>
    <n v="28"/>
    <n v="417.68920000000003"/>
  </r>
  <r>
    <s v="Import"/>
    <s v="Mediterranean"/>
    <s v="Italy"/>
    <s v="Genoa"/>
    <x v="12"/>
    <x v="1"/>
    <s v="Direct"/>
    <n v="1"/>
    <n v="0"/>
    <n v="93"/>
  </r>
  <r>
    <s v="Import"/>
    <s v="Mediterranean"/>
    <s v="Italy"/>
    <s v="Genoa"/>
    <x v="12"/>
    <x v="0"/>
    <s v="Direct"/>
    <n v="12"/>
    <n v="19"/>
    <n v="94.588899999999995"/>
  </r>
  <r>
    <s v="Import"/>
    <s v="Mediterranean"/>
    <s v="Italy"/>
    <s v="Genoa"/>
    <x v="60"/>
    <x v="0"/>
    <s v="Direct"/>
    <n v="2"/>
    <n v="2"/>
    <n v="26.9986"/>
  </r>
  <r>
    <s v="Import"/>
    <s v="Mediterranean"/>
    <s v="Italy"/>
    <s v="Genoa"/>
    <x v="7"/>
    <x v="0"/>
    <s v="Direct"/>
    <n v="2"/>
    <n v="2"/>
    <n v="11.259"/>
  </r>
  <r>
    <s v="Import"/>
    <s v="Mediterranean"/>
    <s v="Italy"/>
    <s v="Genoa"/>
    <x v="0"/>
    <x v="0"/>
    <s v="Direct"/>
    <n v="14"/>
    <n v="23"/>
    <n v="127.3038"/>
  </r>
  <r>
    <s v="Import"/>
    <s v="Mediterranean"/>
    <s v="Italy"/>
    <s v="Genoa"/>
    <x v="9"/>
    <x v="0"/>
    <s v="Direct"/>
    <n v="5"/>
    <n v="10"/>
    <n v="67.886700000000005"/>
  </r>
  <r>
    <s v="Import"/>
    <s v="Mediterranean"/>
    <s v="Italy"/>
    <s v="Genoa"/>
    <x v="11"/>
    <x v="0"/>
    <s v="Direct"/>
    <n v="1"/>
    <n v="2"/>
    <n v="6.7770000000000001"/>
  </r>
  <r>
    <s v="Import"/>
    <s v="Mediterranean"/>
    <s v="Italy"/>
    <s v="Genoa"/>
    <x v="39"/>
    <x v="0"/>
    <s v="Direct"/>
    <n v="2"/>
    <n v="2"/>
    <n v="31.465199999999999"/>
  </r>
  <r>
    <s v="Import"/>
    <s v="Mediterranean"/>
    <s v="Italy"/>
    <s v="Gioia Tauro"/>
    <x v="2"/>
    <x v="0"/>
    <s v="Direct"/>
    <n v="3"/>
    <n v="3"/>
    <n v="43.5"/>
  </r>
  <r>
    <s v="Import"/>
    <s v="Mediterranean"/>
    <s v="Italy"/>
    <s v="Gioia Tauro"/>
    <x v="31"/>
    <x v="0"/>
    <s v="Direct"/>
    <n v="1"/>
    <n v="2"/>
    <n v="10.628399999999999"/>
  </r>
  <r>
    <s v="Import"/>
    <s v="Mediterranean"/>
    <s v="Italy"/>
    <s v="Gragnano Trebbiense"/>
    <x v="56"/>
    <x v="0"/>
    <s v="Direct"/>
    <n v="2"/>
    <n v="2"/>
    <n v="43.57"/>
  </r>
  <r>
    <s v="Import"/>
    <s v="Mediterranean"/>
    <s v="Italy"/>
    <s v="Imola"/>
    <x v="29"/>
    <x v="0"/>
    <s v="Direct"/>
    <n v="6"/>
    <n v="6"/>
    <n v="145.72020000000001"/>
  </r>
  <r>
    <s v="Import"/>
    <s v="Mediterranean"/>
    <s v="Italy"/>
    <s v="Italy - other"/>
    <x v="17"/>
    <x v="0"/>
    <s v="Direct"/>
    <n v="21"/>
    <n v="23"/>
    <n v="371.15429999999998"/>
  </r>
  <r>
    <s v="Import"/>
    <s v="Mediterranean"/>
    <s v="Italy"/>
    <s v="Italy - other"/>
    <x v="18"/>
    <x v="0"/>
    <s v="Direct"/>
    <n v="3"/>
    <n v="4"/>
    <n v="29.1035"/>
  </r>
  <r>
    <s v="Import"/>
    <s v="Mediterranean"/>
    <s v="Italy"/>
    <s v="Italy - other"/>
    <x v="62"/>
    <x v="0"/>
    <s v="Direct"/>
    <n v="3"/>
    <n v="3"/>
    <n v="34.277500000000003"/>
  </r>
  <r>
    <s v="Import"/>
    <s v="Mediterranean"/>
    <s v="Italy"/>
    <s v="Italy - other"/>
    <x v="88"/>
    <x v="0"/>
    <s v="Direct"/>
    <n v="1"/>
    <n v="1"/>
    <n v="16.920000000000002"/>
  </r>
  <r>
    <s v="Import"/>
    <s v="South-East Asia"/>
    <s v="Malaysia"/>
    <s v="Malacca"/>
    <x v="43"/>
    <x v="0"/>
    <s v="Direct"/>
    <n v="1"/>
    <n v="2"/>
    <n v="19.603200000000001"/>
  </r>
  <r>
    <s v="Import"/>
    <s v="South-East Asia"/>
    <s v="Malaysia"/>
    <s v="Pasir Gudang"/>
    <x v="55"/>
    <x v="0"/>
    <s v="Direct"/>
    <n v="5"/>
    <n v="10"/>
    <n v="143.32"/>
  </r>
  <r>
    <s v="Import"/>
    <s v="South-East Asia"/>
    <s v="Malaysia"/>
    <s v="Pasir Gudang"/>
    <x v="16"/>
    <x v="0"/>
    <s v="Direct"/>
    <n v="12"/>
    <n v="17"/>
    <n v="48.616399999999999"/>
  </r>
  <r>
    <s v="Import"/>
    <s v="South-East Asia"/>
    <s v="Malaysia"/>
    <s v="Pasir Gudang"/>
    <x v="17"/>
    <x v="0"/>
    <s v="Direct"/>
    <n v="11"/>
    <n v="16"/>
    <n v="193.49459999999999"/>
  </r>
  <r>
    <s v="Import"/>
    <s v="South-East Asia"/>
    <s v="Malaysia"/>
    <s v="Pasir Gudang"/>
    <x v="0"/>
    <x v="0"/>
    <s v="Direct"/>
    <n v="52"/>
    <n v="84"/>
    <n v="549.39570000000003"/>
  </r>
  <r>
    <s v="Import"/>
    <s v="South-East Asia"/>
    <s v="Malaysia"/>
    <s v="Pasir Gudang"/>
    <x v="9"/>
    <x v="0"/>
    <s v="Direct"/>
    <n v="2"/>
    <n v="4"/>
    <n v="28.324999999999999"/>
  </r>
  <r>
    <s v="Import"/>
    <s v="South-East Asia"/>
    <s v="Malaysia"/>
    <s v="Pasir Gudang"/>
    <x v="20"/>
    <x v="0"/>
    <s v="Direct"/>
    <n v="1"/>
    <n v="2"/>
    <n v="26.76"/>
  </r>
  <r>
    <s v="Import"/>
    <s v="South-East Asia"/>
    <s v="Malaysia"/>
    <s v="Pasir Gudang"/>
    <x v="4"/>
    <x v="0"/>
    <s v="Direct"/>
    <n v="1"/>
    <n v="2"/>
    <n v="10.617699999999999"/>
  </r>
  <r>
    <s v="Import"/>
    <s v="South-East Asia"/>
    <s v="Malaysia"/>
    <s v="Penang"/>
    <x v="17"/>
    <x v="0"/>
    <s v="Direct"/>
    <n v="73"/>
    <n v="92"/>
    <n v="1704.2180000000001"/>
  </r>
  <r>
    <s v="Import"/>
    <s v="South-East Asia"/>
    <s v="Malaysia"/>
    <s v="Penang"/>
    <x v="18"/>
    <x v="0"/>
    <s v="Direct"/>
    <n v="8"/>
    <n v="11"/>
    <n v="102.0523"/>
  </r>
  <r>
    <s v="Import"/>
    <s v="South-East Asia"/>
    <s v="Malaysia"/>
    <s v="Penang"/>
    <x v="12"/>
    <x v="0"/>
    <s v="Direct"/>
    <n v="1"/>
    <n v="1"/>
    <n v="1.5"/>
  </r>
  <r>
    <s v="Import"/>
    <s v="South-East Asia"/>
    <s v="Malaysia"/>
    <s v="Penang"/>
    <x v="93"/>
    <x v="0"/>
    <s v="Direct"/>
    <n v="1"/>
    <n v="1"/>
    <n v="20.100000000000001"/>
  </r>
  <r>
    <s v="Import"/>
    <s v="South-East Asia"/>
    <s v="Malaysia"/>
    <s v="Penang"/>
    <x v="91"/>
    <x v="0"/>
    <s v="Direct"/>
    <n v="7"/>
    <n v="7"/>
    <n v="148.61680000000001"/>
  </r>
  <r>
    <s v="Import"/>
    <s v="South-East Asia"/>
    <s v="Malaysia"/>
    <s v="Penang"/>
    <x v="4"/>
    <x v="0"/>
    <s v="Direct"/>
    <n v="3"/>
    <n v="3"/>
    <n v="6.6740000000000004"/>
  </r>
  <r>
    <s v="Import"/>
    <s v="South-East Asia"/>
    <s v="Malaysia"/>
    <s v="Port Klang"/>
    <x v="86"/>
    <x v="0"/>
    <s v="Direct"/>
    <n v="6"/>
    <n v="6"/>
    <n v="114.5468"/>
  </r>
  <r>
    <s v="Import"/>
    <s v="South-East Asia"/>
    <s v="Malaysia"/>
    <s v="Port Klang"/>
    <x v="54"/>
    <x v="0"/>
    <s v="Direct"/>
    <n v="6"/>
    <n v="11"/>
    <n v="83.471199999999996"/>
  </r>
  <r>
    <s v="Import"/>
    <s v="South-East Asia"/>
    <s v="Malaysia"/>
    <s v="Port Klang"/>
    <x v="24"/>
    <x v="0"/>
    <s v="Direct"/>
    <n v="13"/>
    <n v="24"/>
    <n v="48.5"/>
  </r>
  <r>
    <s v="Import"/>
    <s v="South-East Asia"/>
    <s v="Malaysia"/>
    <s v="Port Klang"/>
    <x v="57"/>
    <x v="0"/>
    <s v="Direct"/>
    <n v="11"/>
    <n v="11"/>
    <n v="263.08199999999999"/>
  </r>
  <r>
    <s v="Import"/>
    <s v="South-East Asia"/>
    <s v="Malaysia"/>
    <s v="Port Klang"/>
    <x v="58"/>
    <x v="0"/>
    <s v="Direct"/>
    <n v="1"/>
    <n v="1"/>
    <n v="1.5860000000000001"/>
  </r>
  <r>
    <s v="Import"/>
    <s v="South-East Asia"/>
    <s v="Malaysia"/>
    <s v="Port Klang"/>
    <x v="16"/>
    <x v="0"/>
    <s v="Direct"/>
    <n v="68"/>
    <n v="132"/>
    <n v="356.46370000000002"/>
  </r>
  <r>
    <s v="Import"/>
    <s v="South-East Asia"/>
    <s v="Malaysia"/>
    <s v="Port Klang"/>
    <x v="17"/>
    <x v="0"/>
    <s v="Direct"/>
    <n v="345"/>
    <n v="394"/>
    <n v="7837.6216000000004"/>
  </r>
  <r>
    <s v="Import"/>
    <s v="South-East Asia"/>
    <s v="Malaysia"/>
    <s v="Port Klang"/>
    <x v="18"/>
    <x v="0"/>
    <s v="Direct"/>
    <n v="4"/>
    <n v="7"/>
    <n v="23.2517"/>
  </r>
  <r>
    <s v="Import"/>
    <s v="South-East Asia"/>
    <s v="Malaysia"/>
    <s v="Port Klang"/>
    <x v="59"/>
    <x v="0"/>
    <s v="Direct"/>
    <n v="1"/>
    <n v="2"/>
    <n v="22.163799999999998"/>
  </r>
  <r>
    <s v="Import"/>
    <s v="South-East Asia"/>
    <s v="Malaysia"/>
    <s v="Port Klang"/>
    <x v="37"/>
    <x v="0"/>
    <s v="Direct"/>
    <n v="3"/>
    <n v="3"/>
    <n v="48.335999999999999"/>
  </r>
  <r>
    <s v="Import"/>
    <s v="South-East Asia"/>
    <s v="Malaysia"/>
    <s v="Port Klang"/>
    <x v="12"/>
    <x v="0"/>
    <s v="Direct"/>
    <n v="10"/>
    <n v="13"/>
    <n v="150.7835"/>
  </r>
  <r>
    <s v="Import"/>
    <s v="South-East Asia"/>
    <s v="Malaysia"/>
    <s v="Port Klang"/>
    <x v="7"/>
    <x v="0"/>
    <s v="Direct"/>
    <n v="7"/>
    <n v="8"/>
    <n v="20.757200000000001"/>
  </r>
  <r>
    <s v="Import"/>
    <s v="South-East Asia"/>
    <s v="Malaysia"/>
    <s v="Port Klang"/>
    <x v="0"/>
    <x v="0"/>
    <s v="Direct"/>
    <n v="147"/>
    <n v="227"/>
    <n v="2203.0223999999998"/>
  </r>
  <r>
    <s v="Import"/>
    <s v="South-East Asia"/>
    <s v="Malaysia"/>
    <s v="Port Klang"/>
    <x v="9"/>
    <x v="0"/>
    <s v="Direct"/>
    <n v="48"/>
    <n v="63"/>
    <n v="585.93349999999998"/>
  </r>
  <r>
    <s v="Import"/>
    <s v="South-East Asia"/>
    <s v="Malaysia"/>
    <s v="Port Klang"/>
    <x v="91"/>
    <x v="0"/>
    <s v="Direct"/>
    <n v="20"/>
    <n v="20"/>
    <n v="504"/>
  </r>
  <r>
    <s v="Import"/>
    <s v="South-East Asia"/>
    <s v="Malaysia"/>
    <s v="Port Klang"/>
    <x v="20"/>
    <x v="0"/>
    <s v="Direct"/>
    <n v="48"/>
    <n v="94"/>
    <n v="435.2627"/>
  </r>
  <r>
    <s v="Import"/>
    <s v="Southern Asia"/>
    <s v="Bangladesh"/>
    <s v="Chittagong"/>
    <x v="59"/>
    <x v="0"/>
    <s v="Direct"/>
    <n v="2"/>
    <n v="2"/>
    <n v="29.010200000000001"/>
  </r>
  <r>
    <s v="Import"/>
    <s v="Southern Asia"/>
    <s v="Bangladesh"/>
    <s v="Chittagong"/>
    <x v="0"/>
    <x v="0"/>
    <s v="Direct"/>
    <n v="3"/>
    <n v="5"/>
    <n v="37.9315"/>
  </r>
  <r>
    <s v="Import"/>
    <s v="Southern Asia"/>
    <s v="India"/>
    <s v="Calcutta"/>
    <x v="61"/>
    <x v="0"/>
    <s v="Direct"/>
    <n v="3"/>
    <n v="3"/>
    <n v="37.74"/>
  </r>
  <r>
    <s v="Import"/>
    <s v="Southern Asia"/>
    <s v="India"/>
    <s v="Calcutta"/>
    <x v="17"/>
    <x v="0"/>
    <s v="Direct"/>
    <n v="15"/>
    <n v="20"/>
    <n v="208.59100000000001"/>
  </r>
  <r>
    <s v="Import"/>
    <s v="Southern Asia"/>
    <s v="India"/>
    <s v="Calcutta"/>
    <x v="0"/>
    <x v="0"/>
    <s v="Direct"/>
    <n v="5"/>
    <n v="7"/>
    <n v="55.621499999999997"/>
  </r>
  <r>
    <s v="Import"/>
    <s v="Southern Asia"/>
    <s v="India"/>
    <s v="Cochin"/>
    <x v="29"/>
    <x v="0"/>
    <s v="Direct"/>
    <n v="2"/>
    <n v="2"/>
    <n v="40.988999999999997"/>
  </r>
  <r>
    <s v="Import"/>
    <s v="Southern Asia"/>
    <s v="India"/>
    <s v="Cochin"/>
    <x v="18"/>
    <x v="0"/>
    <s v="Direct"/>
    <n v="2"/>
    <n v="2"/>
    <n v="13.769600000000001"/>
  </r>
  <r>
    <s v="Import"/>
    <s v="Southern Asia"/>
    <s v="India"/>
    <s v="Cochin"/>
    <x v="88"/>
    <x v="0"/>
    <s v="Direct"/>
    <n v="2"/>
    <n v="2"/>
    <n v="35.901499999999999"/>
  </r>
  <r>
    <s v="Import"/>
    <s v="Southern Asia"/>
    <s v="India"/>
    <s v="DADRI"/>
    <x v="28"/>
    <x v="0"/>
    <s v="Direct"/>
    <n v="1"/>
    <n v="2"/>
    <n v="15.0357"/>
  </r>
  <r>
    <s v="Import"/>
    <s v="Southern Asia"/>
    <s v="India"/>
    <s v="Ennore"/>
    <x v="17"/>
    <x v="0"/>
    <s v="Direct"/>
    <n v="1"/>
    <n v="2"/>
    <n v="8.2799999999999994"/>
  </r>
  <r>
    <s v="Import"/>
    <s v="Southern Asia"/>
    <s v="India"/>
    <s v="Ennore"/>
    <x v="18"/>
    <x v="0"/>
    <s v="Direct"/>
    <n v="9"/>
    <n v="15"/>
    <n v="71.657899999999998"/>
  </r>
  <r>
    <s v="Import"/>
    <s v="Southern Asia"/>
    <s v="India"/>
    <s v="Ennore"/>
    <x v="9"/>
    <x v="0"/>
    <s v="Direct"/>
    <n v="2"/>
    <n v="4"/>
    <n v="14.8225"/>
  </r>
  <r>
    <s v="Import"/>
    <s v="Southern Asia"/>
    <s v="India"/>
    <s v="Garhi Harsaru"/>
    <x v="2"/>
    <x v="0"/>
    <s v="Direct"/>
    <n v="4"/>
    <n v="6"/>
    <n v="27.96"/>
  </r>
  <r>
    <s v="Import"/>
    <s v="Southern Asia"/>
    <s v="India"/>
    <s v="Hazira"/>
    <x v="0"/>
    <x v="0"/>
    <s v="Direct"/>
    <n v="1"/>
    <n v="1"/>
    <n v="4.3440000000000003"/>
  </r>
  <r>
    <s v="Import"/>
    <s v="Southern Asia"/>
    <s v="India"/>
    <s v="India - Other"/>
    <x v="54"/>
    <x v="0"/>
    <s v="Direct"/>
    <n v="12"/>
    <n v="24"/>
    <n v="104.32680000000001"/>
  </r>
  <r>
    <s v="Import"/>
    <s v="Southern Asia"/>
    <s v="India"/>
    <s v="India - Other"/>
    <x v="3"/>
    <x v="0"/>
    <s v="Direct"/>
    <n v="1"/>
    <n v="1"/>
    <n v="10.3774"/>
  </r>
  <r>
    <s v="Import"/>
    <s v="Southern Asia"/>
    <s v="India"/>
    <s v="India - Other"/>
    <x v="62"/>
    <x v="0"/>
    <s v="Direct"/>
    <n v="7"/>
    <n v="11"/>
    <n v="127.67230000000001"/>
  </r>
  <r>
    <s v="Import"/>
    <s v="Southern Asia"/>
    <s v="India"/>
    <s v="India - Other"/>
    <x v="88"/>
    <x v="0"/>
    <s v="Direct"/>
    <n v="4"/>
    <n v="4"/>
    <n v="86.045000000000002"/>
  </r>
  <r>
    <s v="Import"/>
    <s v="Southern Asia"/>
    <s v="India"/>
    <s v="India - Other"/>
    <x v="11"/>
    <x v="0"/>
    <s v="Direct"/>
    <n v="1"/>
    <n v="1"/>
    <n v="2.706"/>
  </r>
  <r>
    <s v="Import"/>
    <s v="Southern Asia"/>
    <s v="India"/>
    <s v="Jawaharlal Nehru"/>
    <x v="33"/>
    <x v="0"/>
    <s v="Direct"/>
    <n v="3"/>
    <n v="3"/>
    <n v="70.8"/>
  </r>
  <r>
    <s v="Import"/>
    <s v="Southern Asia"/>
    <s v="India"/>
    <s v="Jawaharlal Nehru"/>
    <x v="35"/>
    <x v="0"/>
    <s v="Direct"/>
    <n v="2"/>
    <n v="2"/>
    <n v="39.42"/>
  </r>
  <r>
    <s v="Import"/>
    <s v="Southern Asia"/>
    <s v="India"/>
    <s v="Jawaharlal Nehru"/>
    <x v="29"/>
    <x v="0"/>
    <s v="Direct"/>
    <n v="2"/>
    <n v="3"/>
    <n v="32.002000000000002"/>
  </r>
  <r>
    <s v="Import"/>
    <s v="Southern Asia"/>
    <s v="India"/>
    <s v="Jawaharlal Nehru"/>
    <x v="3"/>
    <x v="0"/>
    <s v="Direct"/>
    <n v="65"/>
    <n v="73"/>
    <n v="1349.2876000000001"/>
  </r>
  <r>
    <s v="Import"/>
    <s v="Southern Asia"/>
    <s v="India"/>
    <s v="Jawaharlal Nehru"/>
    <x v="61"/>
    <x v="0"/>
    <s v="Direct"/>
    <n v="1"/>
    <n v="1"/>
    <n v="17.973600000000001"/>
  </r>
  <r>
    <s v="Import"/>
    <s v="Southern Asia"/>
    <s v="India"/>
    <s v="Jawaharlal Nehru"/>
    <x v="56"/>
    <x v="0"/>
    <s v="Direct"/>
    <n v="3"/>
    <n v="4"/>
    <n v="52.698599999999999"/>
  </r>
  <r>
    <s v="Import"/>
    <s v="Southern Asia"/>
    <s v="India"/>
    <s v="Jawaharlal Nehru"/>
    <x v="17"/>
    <x v="0"/>
    <s v="Direct"/>
    <n v="45"/>
    <n v="67"/>
    <n v="851.83050000000003"/>
  </r>
  <r>
    <s v="Import"/>
    <s v="Southern Asia"/>
    <s v="India"/>
    <s v="Jawaharlal Nehru"/>
    <x v="12"/>
    <x v="0"/>
    <s v="Direct"/>
    <n v="9"/>
    <n v="11"/>
    <n v="161.0378"/>
  </r>
  <r>
    <s v="Import"/>
    <s v="Southern Asia"/>
    <s v="India"/>
    <s v="Jawaharlal Nehru"/>
    <x v="60"/>
    <x v="0"/>
    <s v="Direct"/>
    <n v="4"/>
    <n v="7"/>
    <n v="51.043300000000002"/>
  </r>
  <r>
    <s v="Import"/>
    <s v="Southern Asia"/>
    <s v="India"/>
    <s v="Jawaharlal Nehru"/>
    <x v="0"/>
    <x v="0"/>
    <s v="Direct"/>
    <n v="56"/>
    <n v="84"/>
    <n v="700.56740000000002"/>
  </r>
  <r>
    <s v="Import"/>
    <s v="Southern Asia"/>
    <s v="India"/>
    <s v="Jawaharlal Nehru"/>
    <x v="88"/>
    <x v="0"/>
    <s v="Direct"/>
    <n v="3"/>
    <n v="3"/>
    <n v="69.928100000000001"/>
  </r>
  <r>
    <s v="Import"/>
    <s v="Mediterranean"/>
    <s v="Italy"/>
    <s v="La Spezia"/>
    <x v="27"/>
    <x v="0"/>
    <s v="Direct"/>
    <n v="4"/>
    <n v="7"/>
    <n v="15.4377"/>
  </r>
  <r>
    <s v="Import"/>
    <s v="Mediterranean"/>
    <s v="Italy"/>
    <s v="La Spezia"/>
    <x v="28"/>
    <x v="0"/>
    <s v="Direct"/>
    <n v="4"/>
    <n v="7"/>
    <n v="29.047000000000001"/>
  </r>
  <r>
    <s v="Import"/>
    <s v="Mediterranean"/>
    <s v="Italy"/>
    <s v="La Spezia"/>
    <x v="58"/>
    <x v="0"/>
    <s v="Direct"/>
    <n v="2"/>
    <n v="3"/>
    <n v="24.632999999999999"/>
  </r>
  <r>
    <s v="Import"/>
    <s v="Mediterranean"/>
    <s v="Italy"/>
    <s v="La Spezia"/>
    <x v="16"/>
    <x v="0"/>
    <s v="Direct"/>
    <n v="23"/>
    <n v="44"/>
    <n v="143.70099999999999"/>
  </r>
  <r>
    <s v="Import"/>
    <s v="Mediterranean"/>
    <s v="Italy"/>
    <s v="La Spezia"/>
    <x v="10"/>
    <x v="0"/>
    <s v="Direct"/>
    <n v="1"/>
    <n v="2"/>
    <n v="3.1789999999999998"/>
  </r>
  <r>
    <s v="Import"/>
    <s v="Mediterranean"/>
    <s v="Italy"/>
    <s v="La Spezia"/>
    <x v="31"/>
    <x v="0"/>
    <s v="Direct"/>
    <n v="12"/>
    <n v="19"/>
    <n v="109.9034"/>
  </r>
  <r>
    <s v="Import"/>
    <s v="Mediterranean"/>
    <s v="Italy"/>
    <s v="La Spezia"/>
    <x v="34"/>
    <x v="0"/>
    <s v="Direct"/>
    <n v="3"/>
    <n v="5"/>
    <n v="28.881"/>
  </r>
  <r>
    <s v="Import"/>
    <s v="Mediterranean"/>
    <s v="Italy"/>
    <s v="Livorno"/>
    <x v="5"/>
    <x v="0"/>
    <s v="Direct"/>
    <n v="1"/>
    <n v="1"/>
    <n v="12.9994"/>
  </r>
  <r>
    <s v="Import"/>
    <s v="Mediterranean"/>
    <s v="Italy"/>
    <s v="MELZO"/>
    <x v="18"/>
    <x v="0"/>
    <s v="Direct"/>
    <n v="1"/>
    <n v="2"/>
    <n v="16.3719"/>
  </r>
  <r>
    <s v="Import"/>
    <s v="Mediterranean"/>
    <s v="Italy"/>
    <s v="MELZO"/>
    <x v="12"/>
    <x v="0"/>
    <s v="Direct"/>
    <n v="2"/>
    <n v="2"/>
    <n v="34.255699999999997"/>
  </r>
  <r>
    <s v="Import"/>
    <s v="Mediterranean"/>
    <s v="Italy"/>
    <s v="Mirandola"/>
    <x v="29"/>
    <x v="0"/>
    <s v="Direct"/>
    <n v="1"/>
    <n v="1"/>
    <n v="22.721"/>
  </r>
  <r>
    <s v="Import"/>
    <s v="Mediterranean"/>
    <s v="Italy"/>
    <s v="Mordano"/>
    <x v="29"/>
    <x v="0"/>
    <s v="Direct"/>
    <n v="1"/>
    <n v="1"/>
    <n v="20.18"/>
  </r>
  <r>
    <s v="Import"/>
    <s v="Mediterranean"/>
    <s v="Italy"/>
    <s v="Naples"/>
    <x v="64"/>
    <x v="0"/>
    <s v="Direct"/>
    <n v="63"/>
    <n v="63"/>
    <n v="1073.7143000000001"/>
  </r>
  <r>
    <s v="Import"/>
    <s v="Mediterranean"/>
    <s v="Italy"/>
    <s v="Naples"/>
    <x v="31"/>
    <x v="0"/>
    <s v="Direct"/>
    <n v="12"/>
    <n v="19"/>
    <n v="167.1754"/>
  </r>
  <r>
    <s v="Import"/>
    <s v="Mediterranean"/>
    <s v="Italy"/>
    <s v="Ravenna"/>
    <x v="2"/>
    <x v="0"/>
    <s v="Direct"/>
    <n v="2"/>
    <n v="4"/>
    <n v="20.263000000000002"/>
  </r>
  <r>
    <s v="Import"/>
    <s v="Mediterranean"/>
    <s v="Italy"/>
    <s v="Salerno"/>
    <x v="22"/>
    <x v="0"/>
    <s v="Direct"/>
    <n v="2"/>
    <n v="2"/>
    <n v="12.6974"/>
  </r>
  <r>
    <s v="Import"/>
    <s v="Mediterranean"/>
    <s v="Italy"/>
    <s v="Salerno"/>
    <x v="62"/>
    <x v="0"/>
    <s v="Direct"/>
    <n v="24"/>
    <n v="30"/>
    <n v="466.40649999999999"/>
  </r>
  <r>
    <s v="Import"/>
    <s v="Mediterranean"/>
    <s v="Italy"/>
    <s v="Salerno"/>
    <x v="88"/>
    <x v="0"/>
    <s v="Direct"/>
    <n v="0"/>
    <n v="0"/>
    <n v="4.1959999999999997"/>
  </r>
  <r>
    <s v="Import"/>
    <s v="Mediterranean"/>
    <s v="Italy"/>
    <s v="San Martino in Rio"/>
    <x v="29"/>
    <x v="0"/>
    <s v="Direct"/>
    <n v="1"/>
    <n v="1"/>
    <n v="23.667899999999999"/>
  </r>
  <r>
    <s v="Import"/>
    <s v="Mediterranean"/>
    <s v="Italy"/>
    <s v="Scorze"/>
    <x v="27"/>
    <x v="0"/>
    <s v="Direct"/>
    <n v="0"/>
    <n v="0"/>
    <n v="0.2382"/>
  </r>
  <r>
    <s v="Import"/>
    <s v="Mediterranean"/>
    <s v="Italy"/>
    <s v="SEREGNO"/>
    <x v="28"/>
    <x v="0"/>
    <s v="Direct"/>
    <n v="1"/>
    <n v="1"/>
    <n v="2.2869999999999999"/>
  </r>
  <r>
    <s v="Import"/>
    <s v="Mediterranean"/>
    <s v="Italy"/>
    <s v="Trieste"/>
    <x v="28"/>
    <x v="0"/>
    <s v="Direct"/>
    <n v="1"/>
    <n v="2"/>
    <n v="1.5409999999999999"/>
  </r>
  <r>
    <s v="Import"/>
    <s v="Mediterranean"/>
    <s v="Italy"/>
    <s v="Trieste"/>
    <x v="60"/>
    <x v="0"/>
    <s v="Direct"/>
    <n v="9"/>
    <n v="9"/>
    <n v="164.40299999999999"/>
  </r>
  <r>
    <s v="Import"/>
    <s v="Mediterranean"/>
    <s v="Italy"/>
    <s v="Trieste"/>
    <x v="0"/>
    <x v="0"/>
    <s v="Direct"/>
    <n v="1"/>
    <n v="2"/>
    <n v="9.5510000000000002"/>
  </r>
  <r>
    <s v="Import"/>
    <s v="Mediterranean"/>
    <s v="Italy"/>
    <s v="Trieste"/>
    <x v="9"/>
    <x v="0"/>
    <s v="Direct"/>
    <n v="1"/>
    <n v="2"/>
    <n v="6.73"/>
  </r>
  <r>
    <s v="Import"/>
    <s v="Mediterranean"/>
    <s v="Italy"/>
    <s v="Trieste"/>
    <x v="39"/>
    <x v="0"/>
    <s v="Direct"/>
    <n v="1"/>
    <n v="1"/>
    <n v="14.83"/>
  </r>
  <r>
    <s v="Import"/>
    <s v="Mediterranean"/>
    <s v="Italy"/>
    <s v="Ubersetto"/>
    <x v="29"/>
    <x v="0"/>
    <s v="Direct"/>
    <n v="2"/>
    <n v="2"/>
    <n v="51.63"/>
  </r>
  <r>
    <s v="Import"/>
    <s v="Mediterranean"/>
    <s v="Italy"/>
    <s v="Venice"/>
    <x v="84"/>
    <x v="0"/>
    <s v="Direct"/>
    <n v="1"/>
    <n v="2"/>
    <n v="13.843"/>
  </r>
  <r>
    <s v="Import"/>
    <s v="Mediterranean"/>
    <s v="Italy"/>
    <s v="Venice"/>
    <x v="12"/>
    <x v="0"/>
    <s v="Direct"/>
    <n v="1"/>
    <n v="1"/>
    <n v="5.55"/>
  </r>
  <r>
    <s v="Import"/>
    <s v="Mediterranean"/>
    <s v="Slovenia"/>
    <s v="KOPER"/>
    <x v="66"/>
    <x v="0"/>
    <s v="Direct"/>
    <n v="2"/>
    <n v="3"/>
    <n v="6.5650000000000004"/>
  </r>
  <r>
    <s v="Import"/>
    <s v="Mediterranean"/>
    <s v="Slovenia"/>
    <s v="KOPER"/>
    <x v="17"/>
    <x v="0"/>
    <s v="Direct"/>
    <n v="2"/>
    <n v="2"/>
    <n v="33.741"/>
  </r>
  <r>
    <s v="Import"/>
    <s v="Mediterranean"/>
    <s v="Slovenia"/>
    <s v="Slovenia - Other"/>
    <x v="16"/>
    <x v="0"/>
    <s v="Direct"/>
    <n v="11"/>
    <n v="22"/>
    <n v="100.0765"/>
  </r>
  <r>
    <s v="Import"/>
    <s v="South-East Asia"/>
    <s v="Malaysia"/>
    <s v="Port Klang"/>
    <x v="4"/>
    <x v="0"/>
    <s v="Direct"/>
    <n v="20"/>
    <n v="29"/>
    <n v="263.14249999999998"/>
  </r>
  <r>
    <s v="Import"/>
    <s v="South-East Asia"/>
    <s v="Malaysia"/>
    <s v="Tanjung Pelapas"/>
    <x v="24"/>
    <x v="0"/>
    <s v="Direct"/>
    <n v="2"/>
    <n v="4"/>
    <n v="8.8000000000000007"/>
  </r>
  <r>
    <s v="Import"/>
    <s v="South-East Asia"/>
    <s v="Malaysia"/>
    <s v="Tanjung Pelapas"/>
    <x v="17"/>
    <x v="0"/>
    <s v="Direct"/>
    <n v="3"/>
    <n v="5"/>
    <n v="42.034100000000002"/>
  </r>
  <r>
    <s v="Import"/>
    <s v="South-East Asia"/>
    <s v="Malaysia"/>
    <s v="Tanjung Pelapas"/>
    <x v="18"/>
    <x v="0"/>
    <s v="Direct"/>
    <n v="8"/>
    <n v="16"/>
    <n v="25.765899999999998"/>
  </r>
  <r>
    <s v="Import"/>
    <s v="South-East Asia"/>
    <s v="Malaysia"/>
    <s v="Tanjung Pelapas"/>
    <x v="12"/>
    <x v="0"/>
    <s v="Direct"/>
    <n v="32"/>
    <n v="59"/>
    <n v="106.1476"/>
  </r>
  <r>
    <s v="Import"/>
    <s v="South-East Asia"/>
    <s v="Malaysia"/>
    <s v="Tanjung Pelapas"/>
    <x v="4"/>
    <x v="0"/>
    <s v="Direct"/>
    <n v="1"/>
    <n v="1"/>
    <n v="8.08"/>
  </r>
  <r>
    <s v="Import"/>
    <s v="South-East Asia"/>
    <s v="Malaysia"/>
    <s v="Westport - Port Klang"/>
    <x v="62"/>
    <x v="0"/>
    <s v="Direct"/>
    <n v="1"/>
    <n v="2"/>
    <n v="9.5760000000000005"/>
  </r>
  <r>
    <s v="Import"/>
    <s v="South-East Asia"/>
    <s v="Philippines"/>
    <s v="Cagayan De Oro"/>
    <x v="3"/>
    <x v="0"/>
    <s v="Direct"/>
    <n v="2"/>
    <n v="4"/>
    <n v="45.363999999999997"/>
  </r>
  <r>
    <s v="Import"/>
    <s v="South-East Asia"/>
    <s v="Philippines"/>
    <s v="Cagayan De Oro"/>
    <x v="62"/>
    <x v="0"/>
    <s v="Direct"/>
    <n v="1"/>
    <n v="1"/>
    <n v="12.869899999999999"/>
  </r>
  <r>
    <s v="Import"/>
    <s v="South-East Asia"/>
    <s v="Philippines"/>
    <s v="Cebu"/>
    <x v="28"/>
    <x v="0"/>
    <s v="Direct"/>
    <n v="1"/>
    <n v="2"/>
    <n v="6.84"/>
  </r>
  <r>
    <s v="Import"/>
    <s v="South-East Asia"/>
    <s v="Philippines"/>
    <s v="Cebu"/>
    <x v="62"/>
    <x v="0"/>
    <s v="Direct"/>
    <n v="1"/>
    <n v="1"/>
    <n v="19.72"/>
  </r>
  <r>
    <s v="Import"/>
    <s v="South-East Asia"/>
    <s v="Philippines"/>
    <s v="General Santos"/>
    <x v="43"/>
    <x v="0"/>
    <s v="Direct"/>
    <n v="1"/>
    <n v="1"/>
    <n v="15.006600000000001"/>
  </r>
  <r>
    <s v="Import"/>
    <s v="South-East Asia"/>
    <s v="Philippines"/>
    <s v="Manila"/>
    <x v="3"/>
    <x v="0"/>
    <s v="Direct"/>
    <n v="5"/>
    <n v="5"/>
    <n v="124.48"/>
  </r>
  <r>
    <s v="Import"/>
    <s v="South-East Asia"/>
    <s v="Philippines"/>
    <s v="Manila"/>
    <x v="2"/>
    <x v="0"/>
    <s v="Direct"/>
    <n v="13"/>
    <n v="14"/>
    <n v="230.39519999999999"/>
  </r>
  <r>
    <s v="Import"/>
    <s v="South-East Asia"/>
    <s v="Philippines"/>
    <s v="Manila"/>
    <x v="31"/>
    <x v="0"/>
    <s v="Direct"/>
    <n v="3"/>
    <n v="6"/>
    <n v="46.473300000000002"/>
  </r>
  <r>
    <s v="Import"/>
    <s v="South-East Asia"/>
    <s v="Philippines"/>
    <s v="Manila"/>
    <x v="62"/>
    <x v="0"/>
    <s v="Direct"/>
    <n v="23"/>
    <n v="28"/>
    <n v="297.17230000000001"/>
  </r>
  <r>
    <s v="Import"/>
    <s v="South-East Asia"/>
    <s v="Philippines"/>
    <s v="Subic Bay"/>
    <x v="9"/>
    <x v="0"/>
    <s v="Direct"/>
    <n v="2"/>
    <n v="4"/>
    <n v="18.1709"/>
  </r>
  <r>
    <s v="Import"/>
    <s v="South-East Asia"/>
    <s v="Singapore"/>
    <s v="Singapore"/>
    <x v="29"/>
    <x v="0"/>
    <s v="Direct"/>
    <n v="0"/>
    <n v="0"/>
    <n v="8.66"/>
  </r>
  <r>
    <s v="Import"/>
    <s v="South-East Asia"/>
    <s v="Singapore"/>
    <s v="Singapore"/>
    <x v="3"/>
    <x v="2"/>
    <s v="Direct"/>
    <n v="3"/>
    <n v="0"/>
    <n v="2732.2860000000001"/>
  </r>
  <r>
    <s v="Import"/>
    <s v="South-East Asia"/>
    <s v="Singapore"/>
    <s v="Singapore"/>
    <x v="61"/>
    <x v="0"/>
    <s v="Direct"/>
    <n v="5"/>
    <n v="5"/>
    <n v="101.831"/>
  </r>
  <r>
    <s v="Import"/>
    <s v="South-East Asia"/>
    <s v="Singapore"/>
    <s v="Singapore"/>
    <x v="82"/>
    <x v="0"/>
    <s v="Direct"/>
    <n v="3"/>
    <n v="3"/>
    <n v="11.958299999999999"/>
  </r>
  <r>
    <s v="Import"/>
    <s v="South-East Asia"/>
    <s v="Singapore"/>
    <s v="Singapore"/>
    <x v="56"/>
    <x v="0"/>
    <s v="Direct"/>
    <n v="8"/>
    <n v="10"/>
    <n v="103.7328"/>
  </r>
  <r>
    <s v="Import"/>
    <s v="South-East Asia"/>
    <s v="Singapore"/>
    <s v="Singapore"/>
    <x v="46"/>
    <x v="1"/>
    <s v="Direct"/>
    <n v="2"/>
    <n v="0"/>
    <n v="29.172000000000001"/>
  </r>
  <r>
    <s v="Import"/>
    <s v="South-East Asia"/>
    <s v="Singapore"/>
    <s v="Singapore"/>
    <x v="60"/>
    <x v="0"/>
    <s v="Direct"/>
    <n v="12"/>
    <n v="17"/>
    <n v="207.90989999999999"/>
  </r>
  <r>
    <s v="Import"/>
    <s v="South-East Asia"/>
    <s v="Singapore"/>
    <s v="Singapore"/>
    <x v="5"/>
    <x v="2"/>
    <s v="Direct"/>
    <n v="1"/>
    <n v="0"/>
    <n v="6560.9859999999999"/>
  </r>
  <r>
    <s v="Import"/>
    <s v="South-East Asia"/>
    <s v="Singapore"/>
    <s v="Singapore"/>
    <x v="11"/>
    <x v="0"/>
    <s v="Direct"/>
    <n v="3"/>
    <n v="4"/>
    <n v="44.091900000000003"/>
  </r>
  <r>
    <s v="Import"/>
    <s v="South-East Asia"/>
    <s v="Singapore"/>
    <s v="Singapore"/>
    <x v="8"/>
    <x v="1"/>
    <s v="Direct"/>
    <n v="3"/>
    <n v="0"/>
    <n v="36.5"/>
  </r>
  <r>
    <s v="Import"/>
    <s v="South-East Asia"/>
    <s v="Singapore"/>
    <s v="Singapore"/>
    <x v="8"/>
    <x v="0"/>
    <s v="Direct"/>
    <n v="3"/>
    <n v="3"/>
    <n v="39.480699999999999"/>
  </r>
  <r>
    <s v="Import"/>
    <s v="South-East Asia"/>
    <s v="Thailand"/>
    <s v="Bangkok"/>
    <x v="64"/>
    <x v="0"/>
    <s v="Direct"/>
    <n v="3"/>
    <n v="3"/>
    <n v="56.273400000000002"/>
  </r>
  <r>
    <s v="Import"/>
    <s v="Mediterranean"/>
    <s v="Turkey"/>
    <s v="ALIAGA"/>
    <x v="57"/>
    <x v="0"/>
    <s v="Direct"/>
    <n v="1"/>
    <n v="2"/>
    <n v="9.4600000000000009"/>
  </r>
  <r>
    <s v="Import"/>
    <s v="Mediterranean"/>
    <s v="Turkey"/>
    <s v="ALIAGA"/>
    <x v="16"/>
    <x v="0"/>
    <s v="Direct"/>
    <n v="14"/>
    <n v="25"/>
    <n v="70.913700000000006"/>
  </r>
  <r>
    <s v="Import"/>
    <s v="Mediterranean"/>
    <s v="Turkey"/>
    <s v="ALIAGA"/>
    <x v="20"/>
    <x v="0"/>
    <s v="Direct"/>
    <n v="1"/>
    <n v="1"/>
    <n v="3.75"/>
  </r>
  <r>
    <s v="Import"/>
    <s v="Mediterranean"/>
    <s v="Turkey"/>
    <s v="Antalya"/>
    <x v="29"/>
    <x v="0"/>
    <s v="Direct"/>
    <n v="1"/>
    <n v="1"/>
    <n v="19.04"/>
  </r>
  <r>
    <s v="Import"/>
    <s v="Mediterranean"/>
    <s v="Turkey"/>
    <s v="Evyap"/>
    <x v="16"/>
    <x v="0"/>
    <s v="Direct"/>
    <n v="3"/>
    <n v="6"/>
    <n v="34.54"/>
  </r>
  <r>
    <s v="Import"/>
    <s v="Mediterranean"/>
    <s v="Turkey"/>
    <s v="Evyap"/>
    <x v="8"/>
    <x v="0"/>
    <s v="Direct"/>
    <n v="3"/>
    <n v="6"/>
    <n v="28.7"/>
  </r>
  <r>
    <s v="Import"/>
    <s v="Mediterranean"/>
    <s v="Turkey"/>
    <s v="Gemlik"/>
    <x v="20"/>
    <x v="0"/>
    <s v="Direct"/>
    <n v="1"/>
    <n v="2"/>
    <n v="14.31"/>
  </r>
  <r>
    <s v="Import"/>
    <s v="Mediterranean"/>
    <s v="Turkey"/>
    <s v="Iskenderun"/>
    <x v="3"/>
    <x v="0"/>
    <s v="Direct"/>
    <n v="5"/>
    <n v="5"/>
    <n v="135.18"/>
  </r>
  <r>
    <s v="Import"/>
    <s v="Mediterranean"/>
    <s v="Turkey"/>
    <s v="Istanbul"/>
    <x v="84"/>
    <x v="0"/>
    <s v="Direct"/>
    <n v="1"/>
    <n v="1"/>
    <n v="4.8099999999999996"/>
  </r>
  <r>
    <s v="Import"/>
    <s v="Mediterranean"/>
    <s v="Turkey"/>
    <s v="Istanbul"/>
    <x v="17"/>
    <x v="0"/>
    <s v="Direct"/>
    <n v="1"/>
    <n v="2"/>
    <n v="16.600000000000001"/>
  </r>
  <r>
    <s v="Import"/>
    <s v="Mediterranean"/>
    <s v="Turkey"/>
    <s v="Istanbul"/>
    <x v="12"/>
    <x v="0"/>
    <s v="Direct"/>
    <n v="1"/>
    <n v="2"/>
    <n v="13.211"/>
  </r>
  <r>
    <s v="Import"/>
    <s v="Mediterranean"/>
    <s v="Turkey"/>
    <s v="Izmir"/>
    <x v="61"/>
    <x v="0"/>
    <s v="Direct"/>
    <n v="1"/>
    <n v="1"/>
    <n v="21"/>
  </r>
  <r>
    <s v="Import"/>
    <s v="Mediterranean"/>
    <s v="Turkey"/>
    <s v="Izmir"/>
    <x v="2"/>
    <x v="0"/>
    <s v="Direct"/>
    <n v="8"/>
    <n v="15"/>
    <n v="147.72"/>
  </r>
  <r>
    <s v="Import"/>
    <s v="Mediterranean"/>
    <s v="Turkey"/>
    <s v="IZMIT"/>
    <x v="17"/>
    <x v="0"/>
    <s v="Direct"/>
    <n v="2"/>
    <n v="4"/>
    <n v="33.6"/>
  </r>
  <r>
    <s v="Import"/>
    <s v="Mediterranean"/>
    <s v="Turkey"/>
    <s v="IZMIT"/>
    <x v="18"/>
    <x v="0"/>
    <s v="Direct"/>
    <n v="4"/>
    <n v="8"/>
    <n v="14.337"/>
  </r>
  <r>
    <s v="Import"/>
    <s v="Mediterranean"/>
    <s v="Turkey"/>
    <s v="Korfez"/>
    <x v="3"/>
    <x v="0"/>
    <s v="Direct"/>
    <n v="24"/>
    <n v="24"/>
    <n v="583.28"/>
  </r>
  <r>
    <s v="Import"/>
    <s v="Mediterranean"/>
    <s v="Turkey"/>
    <s v="Mersin"/>
    <x v="29"/>
    <x v="0"/>
    <s v="Direct"/>
    <n v="3"/>
    <n v="3"/>
    <n v="81.95"/>
  </r>
  <r>
    <s v="Import"/>
    <s v="Mediterranean"/>
    <s v="Turkey"/>
    <s v="Mersin"/>
    <x v="56"/>
    <x v="0"/>
    <s v="Direct"/>
    <n v="0"/>
    <n v="0"/>
    <n v="5.625"/>
  </r>
  <r>
    <s v="Import"/>
    <s v="Mediterranean"/>
    <s v="Turkey"/>
    <s v="Mersin"/>
    <x v="17"/>
    <x v="0"/>
    <s v="Direct"/>
    <n v="4"/>
    <n v="8"/>
    <n v="87.034999999999997"/>
  </r>
  <r>
    <s v="Import"/>
    <s v="Mediterranean"/>
    <s v="Turkey"/>
    <s v="Mersin"/>
    <x v="18"/>
    <x v="0"/>
    <s v="Direct"/>
    <n v="0"/>
    <n v="0"/>
    <n v="1.4"/>
  </r>
  <r>
    <s v="Import"/>
    <s v="Mediterranean"/>
    <s v="Turkey"/>
    <s v="Mersin"/>
    <x v="9"/>
    <x v="0"/>
    <s v="Direct"/>
    <n v="1"/>
    <n v="2"/>
    <n v="9.0389999999999997"/>
  </r>
  <r>
    <s v="Import"/>
    <s v="Mediterranean"/>
    <s v="Turkey"/>
    <s v="Turkey - other"/>
    <x v="27"/>
    <x v="0"/>
    <s v="Direct"/>
    <n v="23"/>
    <n v="25"/>
    <n v="561.54999999999995"/>
  </r>
  <r>
    <s v="Import"/>
    <s v="Mediterranean"/>
    <s v="Turkey"/>
    <s v="Turkey - other"/>
    <x v="16"/>
    <x v="0"/>
    <s v="Direct"/>
    <n v="1"/>
    <n v="2"/>
    <n v="7.827"/>
  </r>
  <r>
    <s v="Import"/>
    <s v="Mediterranean"/>
    <s v="Turkey"/>
    <s v="Turkey - other"/>
    <x v="46"/>
    <x v="0"/>
    <s v="Direct"/>
    <n v="123"/>
    <n v="146"/>
    <n v="3254.11"/>
  </r>
  <r>
    <s v="Import"/>
    <s v="Mediterranean"/>
    <s v="Turkey"/>
    <s v="Turkey - other"/>
    <x v="34"/>
    <x v="0"/>
    <s v="Direct"/>
    <n v="1"/>
    <n v="2"/>
    <n v="6.4050000000000002"/>
  </r>
  <r>
    <s v="Import"/>
    <s v="Mediterranean"/>
    <s v="Turkey"/>
    <s v="Turkey - other"/>
    <x v="8"/>
    <x v="0"/>
    <s v="Direct"/>
    <n v="1"/>
    <n v="2"/>
    <n v="6.3"/>
  </r>
  <r>
    <s v="Import"/>
    <s v="Middle East"/>
    <s v="Bahrain"/>
    <s v="Bahrain - other"/>
    <x v="12"/>
    <x v="0"/>
    <s v="Direct"/>
    <n v="3"/>
    <n v="3"/>
    <n v="11.68"/>
  </r>
  <r>
    <s v="Import"/>
    <s v="Middle East"/>
    <s v="Israel"/>
    <s v="Ashdod"/>
    <x v="34"/>
    <x v="0"/>
    <s v="Direct"/>
    <n v="1"/>
    <n v="2"/>
    <n v="7.33"/>
  </r>
  <r>
    <s v="Import"/>
    <s v="Middle East"/>
    <s v="Israel"/>
    <s v="Haifa"/>
    <x v="35"/>
    <x v="0"/>
    <s v="Direct"/>
    <n v="2"/>
    <n v="4"/>
    <n v="47.564"/>
  </r>
  <r>
    <s v="Import"/>
    <s v="Middle East"/>
    <s v="Israel"/>
    <s v="Haifa"/>
    <x v="12"/>
    <x v="0"/>
    <s v="Direct"/>
    <n v="1"/>
    <n v="1"/>
    <n v="5.2370000000000001"/>
  </r>
  <r>
    <s v="Import"/>
    <s v="Southern Asia"/>
    <s v="India"/>
    <s v="Jawaharlal Nehru"/>
    <x v="9"/>
    <x v="0"/>
    <s v="Direct"/>
    <n v="14"/>
    <n v="24"/>
    <n v="230.7552"/>
  </r>
  <r>
    <s v="Import"/>
    <s v="Southern Asia"/>
    <s v="India"/>
    <s v="Jawaharlal Nehru"/>
    <x v="11"/>
    <x v="0"/>
    <s v="Direct"/>
    <n v="2"/>
    <n v="3"/>
    <n v="10.9778"/>
  </r>
  <r>
    <s v="Import"/>
    <s v="Southern Asia"/>
    <s v="India"/>
    <s v="Kota"/>
    <x v="56"/>
    <x v="0"/>
    <s v="Direct"/>
    <n v="1"/>
    <n v="1"/>
    <n v="24.963000000000001"/>
  </r>
  <r>
    <s v="Import"/>
    <s v="Southern Asia"/>
    <s v="India"/>
    <s v="Kota"/>
    <x v="17"/>
    <x v="0"/>
    <s v="Direct"/>
    <n v="1"/>
    <n v="2"/>
    <n v="10.119999999999999"/>
  </r>
  <r>
    <s v="Import"/>
    <s v="Southern Asia"/>
    <s v="India"/>
    <s v="Madras"/>
    <x v="3"/>
    <x v="0"/>
    <s v="Direct"/>
    <n v="8"/>
    <n v="10"/>
    <n v="151.31720000000001"/>
  </r>
  <r>
    <s v="Import"/>
    <s v="Southern Asia"/>
    <s v="India"/>
    <s v="Madras"/>
    <x v="22"/>
    <x v="0"/>
    <s v="Direct"/>
    <n v="1"/>
    <n v="1"/>
    <n v="22.873000000000001"/>
  </r>
  <r>
    <s v="Import"/>
    <s v="Southern Asia"/>
    <s v="India"/>
    <s v="Madras"/>
    <x v="104"/>
    <x v="0"/>
    <s v="Direct"/>
    <n v="1"/>
    <n v="1"/>
    <n v="27.279"/>
  </r>
  <r>
    <s v="Import"/>
    <s v="Southern Asia"/>
    <s v="India"/>
    <s v="Madras"/>
    <x v="18"/>
    <x v="0"/>
    <s v="Direct"/>
    <n v="1"/>
    <n v="2"/>
    <n v="14.675000000000001"/>
  </r>
  <r>
    <s v="Import"/>
    <s v="Southern Asia"/>
    <s v="India"/>
    <s v="Madras"/>
    <x v="42"/>
    <x v="0"/>
    <s v="Direct"/>
    <n v="1"/>
    <n v="2"/>
    <n v="13.8795"/>
  </r>
  <r>
    <s v="Import"/>
    <s v="Southern Asia"/>
    <s v="India"/>
    <s v="Madras"/>
    <x v="38"/>
    <x v="0"/>
    <s v="Direct"/>
    <n v="36"/>
    <n v="36"/>
    <n v="974.60699999999997"/>
  </r>
  <r>
    <s v="Import"/>
    <s v="Southern Asia"/>
    <s v="India"/>
    <s v="Madras"/>
    <x v="62"/>
    <x v="0"/>
    <s v="Direct"/>
    <n v="11"/>
    <n v="11"/>
    <n v="204.1172"/>
  </r>
  <r>
    <s v="Import"/>
    <s v="Southern Asia"/>
    <s v="India"/>
    <s v="Madras"/>
    <x v="12"/>
    <x v="0"/>
    <s v="Direct"/>
    <n v="1"/>
    <n v="2"/>
    <n v="2.456"/>
  </r>
  <r>
    <s v="Import"/>
    <s v="Southern Asia"/>
    <s v="India"/>
    <s v="Madras"/>
    <x v="88"/>
    <x v="0"/>
    <s v="Direct"/>
    <n v="1"/>
    <n v="1"/>
    <n v="4"/>
  </r>
  <r>
    <s v="Import"/>
    <s v="Southern Asia"/>
    <s v="India"/>
    <s v="Moradabad"/>
    <x v="20"/>
    <x v="0"/>
    <s v="Direct"/>
    <n v="1"/>
    <n v="2"/>
    <n v="3.3696999999999999"/>
  </r>
  <r>
    <s v="Import"/>
    <s v="Southern Asia"/>
    <s v="India"/>
    <s v="Mundra"/>
    <x v="35"/>
    <x v="0"/>
    <s v="Direct"/>
    <n v="11"/>
    <n v="12"/>
    <n v="164.1611"/>
  </r>
  <r>
    <s v="Import"/>
    <s v="Southern Asia"/>
    <s v="India"/>
    <s v="Mundra"/>
    <x v="3"/>
    <x v="0"/>
    <s v="Direct"/>
    <n v="18"/>
    <n v="22"/>
    <n v="331.2"/>
  </r>
  <r>
    <s v="Import"/>
    <s v="Southern Asia"/>
    <s v="India"/>
    <s v="Mundra"/>
    <x v="22"/>
    <x v="0"/>
    <s v="Direct"/>
    <n v="2"/>
    <n v="3"/>
    <n v="19.154900000000001"/>
  </r>
  <r>
    <s v="Import"/>
    <s v="Southern Asia"/>
    <s v="India"/>
    <s v="Mundra"/>
    <x v="17"/>
    <x v="0"/>
    <s v="Direct"/>
    <n v="27"/>
    <n v="46"/>
    <n v="414.9033"/>
  </r>
  <r>
    <s v="Import"/>
    <s v="Southern Asia"/>
    <s v="India"/>
    <s v="Mundra"/>
    <x v="18"/>
    <x v="0"/>
    <s v="Direct"/>
    <n v="0"/>
    <n v="0"/>
    <n v="3.0678000000000001"/>
  </r>
  <r>
    <s v="Import"/>
    <s v="Southern Asia"/>
    <s v="India"/>
    <s v="Mundra"/>
    <x v="92"/>
    <x v="1"/>
    <s v="Direct"/>
    <n v="165"/>
    <n v="0"/>
    <n v="146.02500000000001"/>
  </r>
  <r>
    <s v="Import"/>
    <s v="Southern Asia"/>
    <s v="India"/>
    <s v="Mundra"/>
    <x v="42"/>
    <x v="0"/>
    <s v="Direct"/>
    <n v="0"/>
    <n v="0"/>
    <n v="2.0478999999999998"/>
  </r>
  <r>
    <s v="Import"/>
    <s v="Southern Asia"/>
    <s v="India"/>
    <s v="Mundra"/>
    <x v="38"/>
    <x v="0"/>
    <s v="Direct"/>
    <n v="43"/>
    <n v="43"/>
    <n v="913"/>
  </r>
  <r>
    <s v="Import"/>
    <s v="Southern Asia"/>
    <s v="India"/>
    <s v="Mundra"/>
    <x v="62"/>
    <x v="0"/>
    <s v="Direct"/>
    <n v="15"/>
    <n v="22"/>
    <n v="202.87100000000001"/>
  </r>
  <r>
    <s v="Import"/>
    <s v="Southern Asia"/>
    <s v="India"/>
    <s v="Mundra"/>
    <x v="60"/>
    <x v="0"/>
    <s v="Direct"/>
    <n v="1"/>
    <n v="1"/>
    <n v="13.5679"/>
  </r>
  <r>
    <s v="Import"/>
    <s v="Southern Asia"/>
    <s v="India"/>
    <s v="Mundra"/>
    <x v="0"/>
    <x v="0"/>
    <s v="Direct"/>
    <n v="11"/>
    <n v="21"/>
    <n v="71.836799999999997"/>
  </r>
  <r>
    <s v="Import"/>
    <s v="Southern Asia"/>
    <s v="India"/>
    <s v="Mundra"/>
    <x v="88"/>
    <x v="0"/>
    <s v="Direct"/>
    <n v="19"/>
    <n v="19"/>
    <n v="423.82119999999998"/>
  </r>
  <r>
    <s v="Import"/>
    <s v="Southern Asia"/>
    <s v="India"/>
    <s v="Mundra"/>
    <x v="9"/>
    <x v="0"/>
    <s v="Direct"/>
    <n v="37"/>
    <n v="70"/>
    <n v="472.48820000000001"/>
  </r>
  <r>
    <s v="Import"/>
    <s v="Southern Asia"/>
    <s v="India"/>
    <s v="New Delhi"/>
    <x v="62"/>
    <x v="0"/>
    <s v="Direct"/>
    <n v="1"/>
    <n v="1"/>
    <n v="12.536"/>
  </r>
  <r>
    <s v="Import"/>
    <s v="Southern Asia"/>
    <s v="India"/>
    <s v="Panipat"/>
    <x v="20"/>
    <x v="0"/>
    <s v="Direct"/>
    <n v="2"/>
    <n v="4"/>
    <n v="10.58"/>
  </r>
  <r>
    <s v="Import"/>
    <s v="Southern Asia"/>
    <s v="India"/>
    <s v="Patparganj"/>
    <x v="29"/>
    <x v="0"/>
    <s v="Direct"/>
    <n v="0"/>
    <n v="0"/>
    <n v="4.2962999999999996"/>
  </r>
  <r>
    <s v="Import"/>
    <s v="Southern Asia"/>
    <s v="India"/>
    <s v="Patparganj"/>
    <x v="55"/>
    <x v="0"/>
    <s v="Direct"/>
    <n v="0"/>
    <n v="0"/>
    <n v="1.4081999999999999"/>
  </r>
  <r>
    <s v="Import"/>
    <s v="Southern Asia"/>
    <s v="India"/>
    <s v="Patparganj"/>
    <x v="17"/>
    <x v="0"/>
    <s v="Direct"/>
    <n v="1"/>
    <n v="2"/>
    <n v="11.0299"/>
  </r>
  <r>
    <s v="Import"/>
    <s v="Middle East"/>
    <s v="Israel"/>
    <s v="Haifa"/>
    <x v="0"/>
    <x v="0"/>
    <s v="Direct"/>
    <n v="12"/>
    <n v="22"/>
    <n v="85.272000000000006"/>
  </r>
  <r>
    <s v="Import"/>
    <s v="Middle East"/>
    <s v="Lebanon"/>
    <s v="Beirut"/>
    <x v="59"/>
    <x v="0"/>
    <s v="Direct"/>
    <n v="1"/>
    <n v="1"/>
    <n v="17.34"/>
  </r>
  <r>
    <s v="Import"/>
    <s v="Middle East"/>
    <s v="Lebanon"/>
    <s v="Beirut"/>
    <x v="7"/>
    <x v="0"/>
    <s v="Direct"/>
    <n v="1"/>
    <n v="1"/>
    <n v="1.4"/>
  </r>
  <r>
    <s v="Import"/>
    <s v="Middle East"/>
    <s v="Oman"/>
    <s v="Sohar"/>
    <x v="7"/>
    <x v="0"/>
    <s v="Direct"/>
    <n v="2"/>
    <n v="3"/>
    <n v="8.4499999999999993"/>
  </r>
  <r>
    <s v="Import"/>
    <s v="Middle East"/>
    <s v="Oman"/>
    <s v="Sohar"/>
    <x v="0"/>
    <x v="0"/>
    <s v="Direct"/>
    <n v="2"/>
    <n v="2"/>
    <n v="14.62"/>
  </r>
  <r>
    <s v="Import"/>
    <s v="Middle East"/>
    <s v="Qatar"/>
    <s v="Mesaieed"/>
    <x v="47"/>
    <x v="2"/>
    <s v="Direct"/>
    <n v="1"/>
    <n v="0"/>
    <n v="19182"/>
  </r>
  <r>
    <s v="Import"/>
    <s v="Middle East"/>
    <s v="Saudi Arabia"/>
    <s v="Ad Dammam"/>
    <x v="2"/>
    <x v="0"/>
    <s v="Direct"/>
    <n v="3"/>
    <n v="5"/>
    <n v="16.048999999999999"/>
  </r>
  <r>
    <s v="Import"/>
    <s v="Middle East"/>
    <s v="Saudi Arabia"/>
    <s v="Jeddah"/>
    <x v="59"/>
    <x v="0"/>
    <s v="Direct"/>
    <n v="2"/>
    <n v="4"/>
    <n v="30.88"/>
  </r>
  <r>
    <s v="Import"/>
    <s v="Middle East"/>
    <s v="Saudi Arabia"/>
    <s v="Jeddah"/>
    <x v="7"/>
    <x v="0"/>
    <s v="Direct"/>
    <n v="1"/>
    <n v="1"/>
    <n v="1.8"/>
  </r>
  <r>
    <s v="Import"/>
    <s v="Middle East"/>
    <s v="Saudi Arabia"/>
    <s v="Jeddah"/>
    <x v="0"/>
    <x v="0"/>
    <s v="Direct"/>
    <n v="7"/>
    <n v="14"/>
    <n v="108.08"/>
  </r>
  <r>
    <s v="Import"/>
    <s v="Middle East"/>
    <s v="Saudi Arabia"/>
    <s v="Jubail"/>
    <x v="87"/>
    <x v="2"/>
    <s v="Direct"/>
    <n v="3"/>
    <n v="0"/>
    <n v="162339.57500000001"/>
  </r>
  <r>
    <s v="Import"/>
    <s v="Middle East"/>
    <s v="Saudi Arabia"/>
    <s v="Jubail"/>
    <x v="4"/>
    <x v="0"/>
    <s v="Direct"/>
    <n v="24"/>
    <n v="24"/>
    <n v="295.6112"/>
  </r>
  <r>
    <s v="Import"/>
    <s v="Middle East"/>
    <s v="Saudi Arabia"/>
    <s v="Jubail"/>
    <x v="47"/>
    <x v="2"/>
    <s v="Direct"/>
    <n v="1"/>
    <n v="0"/>
    <n v="31419.279999999999"/>
  </r>
  <r>
    <s v="Import"/>
    <s v="Middle East"/>
    <s v="Saudi Arabia"/>
    <s v="Saudi Arabia - other"/>
    <x v="47"/>
    <x v="2"/>
    <s v="Direct"/>
    <n v="2"/>
    <n v="0"/>
    <n v="20694.419999999998"/>
  </r>
  <r>
    <s v="Import"/>
    <s v="Middle East"/>
    <s v="United Arab Emirates"/>
    <s v="Abu-Dhabi"/>
    <x v="57"/>
    <x v="0"/>
    <s v="Direct"/>
    <n v="1"/>
    <n v="1"/>
    <n v="20.380299999999998"/>
  </r>
  <r>
    <s v="Import"/>
    <s v="Middle East"/>
    <s v="United Arab Emirates"/>
    <s v="Abu-Dhabi"/>
    <x v="46"/>
    <x v="0"/>
    <s v="Direct"/>
    <n v="4"/>
    <n v="8"/>
    <n v="94.741"/>
  </r>
  <r>
    <s v="Import"/>
    <s v="Middle East"/>
    <s v="United Arab Emirates"/>
    <s v="Arab Emirates - other"/>
    <x v="23"/>
    <x v="0"/>
    <s v="Direct"/>
    <n v="2"/>
    <n v="2"/>
    <n v="40.9"/>
  </r>
  <r>
    <s v="Import"/>
    <s v="Middle East"/>
    <s v="United Arab Emirates"/>
    <s v="Dubai"/>
    <x v="29"/>
    <x v="0"/>
    <s v="Direct"/>
    <n v="5"/>
    <n v="7"/>
    <n v="105.566"/>
  </r>
  <r>
    <s v="Import"/>
    <s v="Middle East"/>
    <s v="United Arab Emirates"/>
    <s v="Dubai"/>
    <x v="3"/>
    <x v="0"/>
    <s v="Direct"/>
    <n v="2"/>
    <n v="2"/>
    <n v="1.508"/>
  </r>
  <r>
    <s v="Import"/>
    <s v="Middle East"/>
    <s v="United Arab Emirates"/>
    <s v="Dubai"/>
    <x v="12"/>
    <x v="0"/>
    <s v="Direct"/>
    <n v="5"/>
    <n v="7"/>
    <n v="7.3292000000000002"/>
  </r>
  <r>
    <s v="Import"/>
    <s v="Middle East"/>
    <s v="United Arab Emirates"/>
    <s v="Jebel Ali"/>
    <x v="57"/>
    <x v="0"/>
    <s v="Direct"/>
    <n v="30"/>
    <n v="30"/>
    <n v="684.40800000000002"/>
  </r>
  <r>
    <s v="Import"/>
    <s v="Middle East"/>
    <s v="United Arab Emirates"/>
    <s v="Jebel Ali"/>
    <x v="46"/>
    <x v="0"/>
    <s v="Direct"/>
    <n v="58"/>
    <n v="111"/>
    <n v="1375.6147000000001"/>
  </r>
  <r>
    <s v="Import"/>
    <s v="Middle East"/>
    <s v="United Arab Emirates"/>
    <s v="Jebel Ali"/>
    <x v="23"/>
    <x v="0"/>
    <s v="Direct"/>
    <n v="3"/>
    <n v="3"/>
    <n v="37.164000000000001"/>
  </r>
  <r>
    <s v="Import"/>
    <s v="Middle East"/>
    <s v="United Arab Emirates"/>
    <s v="Jebel Ali"/>
    <x v="8"/>
    <x v="0"/>
    <s v="Direct"/>
    <n v="1"/>
    <n v="2"/>
    <n v="16.5"/>
  </r>
  <r>
    <s v="Import"/>
    <s v="Middle East"/>
    <s v="United Arab Emirates"/>
    <s v="Mina Khalifa (Abu Dhabi)"/>
    <x v="35"/>
    <x v="0"/>
    <s v="Direct"/>
    <n v="34"/>
    <n v="34"/>
    <n v="566.01199999999994"/>
  </r>
  <r>
    <s v="Import"/>
    <s v="New Zealand"/>
    <s v="New Zealand"/>
    <s v="Auckland"/>
    <x v="86"/>
    <x v="0"/>
    <s v="Direct"/>
    <n v="0"/>
    <n v="0"/>
    <n v="4.8499999999999996"/>
  </r>
  <r>
    <s v="Import"/>
    <s v="New Zealand"/>
    <s v="New Zealand"/>
    <s v="Auckland"/>
    <x v="56"/>
    <x v="0"/>
    <s v="Direct"/>
    <n v="1"/>
    <n v="1"/>
    <n v="6.3840000000000003"/>
  </r>
  <r>
    <s v="Import"/>
    <s v="New Zealand"/>
    <s v="New Zealand"/>
    <s v="Auckland"/>
    <x v="17"/>
    <x v="1"/>
    <s v="Direct"/>
    <n v="17"/>
    <n v="0"/>
    <n v="49.186999999999998"/>
  </r>
  <r>
    <s v="Import"/>
    <s v="New Zealand"/>
    <s v="New Zealand"/>
    <s v="Auckland"/>
    <x v="59"/>
    <x v="0"/>
    <s v="Direct"/>
    <n v="93"/>
    <n v="100"/>
    <n v="1562.0663999999999"/>
  </r>
  <r>
    <s v="Import"/>
    <s v="New Zealand"/>
    <s v="New Zealand"/>
    <s v="Auckland"/>
    <x v="7"/>
    <x v="0"/>
    <s v="Direct"/>
    <n v="18"/>
    <n v="24"/>
    <n v="104.514"/>
  </r>
  <r>
    <s v="Import"/>
    <s v="New Zealand"/>
    <s v="New Zealand"/>
    <s v="Auckland"/>
    <x v="0"/>
    <x v="0"/>
    <s v="Direct"/>
    <n v="9"/>
    <n v="16"/>
    <n v="105.45099999999999"/>
  </r>
  <r>
    <s v="Import"/>
    <s v="Southern Asia"/>
    <s v="India"/>
    <s v="Patparganj"/>
    <x v="18"/>
    <x v="0"/>
    <s v="Direct"/>
    <n v="8"/>
    <n v="16"/>
    <n v="68.542699999999996"/>
  </r>
  <r>
    <s v="Import"/>
    <s v="Southern Asia"/>
    <s v="India"/>
    <s v="Patparganj"/>
    <x v="60"/>
    <x v="0"/>
    <s v="Direct"/>
    <n v="1"/>
    <n v="2"/>
    <n v="9.3306000000000004"/>
  </r>
  <r>
    <s v="Import"/>
    <s v="Southern Asia"/>
    <s v="India"/>
    <s v="Pipavav (Victor) Port"/>
    <x v="61"/>
    <x v="0"/>
    <s v="Direct"/>
    <n v="3"/>
    <n v="3"/>
    <n v="62.521299999999997"/>
  </r>
  <r>
    <s v="Import"/>
    <s v="Southern Asia"/>
    <s v="India"/>
    <s v="Pipavav (Victor) Port"/>
    <x v="2"/>
    <x v="0"/>
    <s v="Direct"/>
    <n v="12"/>
    <n v="12"/>
    <n v="193.0883"/>
  </r>
  <r>
    <s v="Import"/>
    <s v="Southern Asia"/>
    <s v="India"/>
    <s v="Pipavav (Victor) Port"/>
    <x v="20"/>
    <x v="0"/>
    <s v="Direct"/>
    <n v="5"/>
    <n v="7"/>
    <n v="31.389600000000002"/>
  </r>
  <r>
    <s v="Import"/>
    <s v="Southern Asia"/>
    <s v="India"/>
    <s v="Pipavav (Victor) Port"/>
    <x v="4"/>
    <x v="0"/>
    <s v="Direct"/>
    <n v="2"/>
    <n v="2"/>
    <n v="13.957000000000001"/>
  </r>
  <r>
    <s v="Import"/>
    <s v="Southern Asia"/>
    <s v="India"/>
    <s v="Pune"/>
    <x v="8"/>
    <x v="0"/>
    <s v="Direct"/>
    <n v="7"/>
    <n v="14"/>
    <n v="62.465000000000003"/>
  </r>
  <r>
    <s v="Import"/>
    <s v="Southern Asia"/>
    <s v="India"/>
    <s v="Tuticorin"/>
    <x v="81"/>
    <x v="0"/>
    <s v="Direct"/>
    <n v="1"/>
    <n v="1"/>
    <n v="19.440000000000001"/>
  </r>
  <r>
    <s v="Import"/>
    <s v="Southern Asia"/>
    <s v="India"/>
    <s v="Tuticorin"/>
    <x v="27"/>
    <x v="0"/>
    <s v="Direct"/>
    <n v="1"/>
    <n v="1"/>
    <n v="27.67"/>
  </r>
  <r>
    <s v="Import"/>
    <s v="Southern Asia"/>
    <s v="India"/>
    <s v="Tuticorin"/>
    <x v="46"/>
    <x v="0"/>
    <s v="Direct"/>
    <n v="5"/>
    <n v="5"/>
    <n v="140"/>
  </r>
  <r>
    <s v="Import"/>
    <s v="Southern Asia"/>
    <s v="India"/>
    <s v="Tuticorin"/>
    <x v="2"/>
    <x v="0"/>
    <s v="Direct"/>
    <n v="5"/>
    <n v="9"/>
    <n v="45.650799999999997"/>
  </r>
  <r>
    <s v="Import"/>
    <s v="Southern Asia"/>
    <s v="India"/>
    <s v="Tuticorin"/>
    <x v="4"/>
    <x v="0"/>
    <s v="Direct"/>
    <n v="2"/>
    <n v="4"/>
    <n v="51.82"/>
  </r>
  <r>
    <s v="Import"/>
    <s v="Southern Asia"/>
    <s v="India"/>
    <s v="Tuticorin"/>
    <x v="8"/>
    <x v="0"/>
    <s v="Direct"/>
    <n v="2"/>
    <n v="4"/>
    <n v="23.66"/>
  </r>
  <r>
    <s v="Import"/>
    <s v="Southern Asia"/>
    <s v="Pakistan"/>
    <s v="Karachi"/>
    <x v="28"/>
    <x v="0"/>
    <s v="Direct"/>
    <n v="1"/>
    <n v="2"/>
    <n v="2.3157999999999999"/>
  </r>
  <r>
    <s v="Import"/>
    <s v="Southern Asia"/>
    <s v="Pakistan"/>
    <s v="Karachi"/>
    <x v="31"/>
    <x v="0"/>
    <s v="Direct"/>
    <n v="4"/>
    <n v="5"/>
    <n v="77.695999999999998"/>
  </r>
  <r>
    <s v="Import"/>
    <s v="Southern Asia"/>
    <s v="Pakistan"/>
    <s v="Karachi"/>
    <x v="20"/>
    <x v="0"/>
    <s v="Direct"/>
    <n v="45"/>
    <n v="75"/>
    <n v="633.9402"/>
  </r>
  <r>
    <s v="Import"/>
    <s v="Southern Asia"/>
    <s v="Sri Lanka"/>
    <s v="Colombo"/>
    <x v="43"/>
    <x v="0"/>
    <s v="Direct"/>
    <n v="2"/>
    <n v="2"/>
    <n v="15.488"/>
  </r>
  <r>
    <s v="Import"/>
    <s v="Southern Asia"/>
    <s v="Sri Lanka"/>
    <s v="Colombo"/>
    <x v="56"/>
    <x v="0"/>
    <s v="Direct"/>
    <n v="1"/>
    <n v="2"/>
    <n v="21.245699999999999"/>
  </r>
  <r>
    <s v="Import"/>
    <s v="Southern Asia"/>
    <s v="Sri Lanka"/>
    <s v="Colombo"/>
    <x v="58"/>
    <x v="0"/>
    <s v="Direct"/>
    <n v="1"/>
    <n v="2"/>
    <n v="17.86"/>
  </r>
  <r>
    <s v="Import"/>
    <s v="Southern Asia"/>
    <s v="Sri Lanka"/>
    <s v="Colombo"/>
    <x v="0"/>
    <x v="0"/>
    <s v="Direct"/>
    <n v="2"/>
    <n v="2"/>
    <n v="9.9984999999999999"/>
  </r>
  <r>
    <s v="Import"/>
    <s v="Southern Asia"/>
    <s v="Sri Lanka"/>
    <s v="Colombo"/>
    <x v="20"/>
    <x v="0"/>
    <s v="Direct"/>
    <n v="1"/>
    <n v="2"/>
    <n v="25.37"/>
  </r>
  <r>
    <s v="Import"/>
    <s v="U.S.A."/>
    <s v="United States Of America"/>
    <s v="Anacortes"/>
    <x v="27"/>
    <x v="0"/>
    <s v="Direct"/>
    <n v="1"/>
    <n v="1"/>
    <n v="6.8979999999999997"/>
  </r>
  <r>
    <s v="Import"/>
    <s v="U.S.A."/>
    <s v="United States Of America"/>
    <s v="Baltimore"/>
    <x v="2"/>
    <x v="1"/>
    <s v="Direct"/>
    <n v="15"/>
    <n v="0"/>
    <n v="53.551000000000002"/>
  </r>
  <r>
    <s v="Import"/>
    <s v="U.S.A."/>
    <s v="United States Of America"/>
    <s v="Baltimore"/>
    <x v="31"/>
    <x v="0"/>
    <s v="Direct"/>
    <n v="1"/>
    <n v="2"/>
    <n v="3.6629999999999998"/>
  </r>
  <r>
    <s v="Import"/>
    <s v="U.S.A."/>
    <s v="United States Of America"/>
    <s v="Charleston"/>
    <x v="14"/>
    <x v="0"/>
    <s v="Direct"/>
    <n v="3"/>
    <n v="6"/>
    <n v="84.665000000000006"/>
  </r>
  <r>
    <s v="Import"/>
    <s v="U.S.A."/>
    <s v="United States Of America"/>
    <s v="Charleston"/>
    <x v="60"/>
    <x v="0"/>
    <s v="Direct"/>
    <n v="3"/>
    <n v="6"/>
    <n v="69.834000000000003"/>
  </r>
  <r>
    <s v="Import"/>
    <s v="U.S.A."/>
    <s v="United States Of America"/>
    <s v="Charleston"/>
    <x v="0"/>
    <x v="0"/>
    <s v="Direct"/>
    <n v="1"/>
    <n v="2"/>
    <n v="8.7200000000000006"/>
  </r>
  <r>
    <s v="Import"/>
    <s v="U.S.A."/>
    <s v="United States Of America"/>
    <s v="Charleston"/>
    <x v="9"/>
    <x v="0"/>
    <s v="Direct"/>
    <n v="74"/>
    <n v="147"/>
    <n v="1371.9768999999999"/>
  </r>
  <r>
    <s v="Import"/>
    <s v="New Zealand"/>
    <s v="New Zealand"/>
    <s v="Auckland"/>
    <x v="39"/>
    <x v="0"/>
    <s v="Direct"/>
    <n v="2"/>
    <n v="3"/>
    <n v="34.179000000000002"/>
  </r>
  <r>
    <s v="Import"/>
    <s v="New Zealand"/>
    <s v="New Zealand"/>
    <s v="Lyttelton"/>
    <x v="29"/>
    <x v="0"/>
    <s v="Direct"/>
    <n v="1"/>
    <n v="1"/>
    <n v="17.5"/>
  </r>
  <r>
    <s v="Import"/>
    <s v="New Zealand"/>
    <s v="New Zealand"/>
    <s v="Lyttelton"/>
    <x v="50"/>
    <x v="0"/>
    <s v="Direct"/>
    <n v="1"/>
    <n v="2"/>
    <n v="17.318000000000001"/>
  </r>
  <r>
    <s v="Import"/>
    <s v="New Zealand"/>
    <s v="New Zealand"/>
    <s v="Lyttelton"/>
    <x v="58"/>
    <x v="0"/>
    <s v="Direct"/>
    <n v="1"/>
    <n v="1"/>
    <n v="19.78"/>
  </r>
  <r>
    <s v="Import"/>
    <s v="New Zealand"/>
    <s v="New Zealand"/>
    <s v="Lyttelton"/>
    <x v="2"/>
    <x v="0"/>
    <s v="Direct"/>
    <n v="10"/>
    <n v="15"/>
    <n v="70.328999999999994"/>
  </r>
  <r>
    <s v="Import"/>
    <s v="New Zealand"/>
    <s v="New Zealand"/>
    <s v="Lyttelton"/>
    <x v="10"/>
    <x v="0"/>
    <s v="Direct"/>
    <n v="1"/>
    <n v="1"/>
    <n v="1.69"/>
  </r>
  <r>
    <s v="Import"/>
    <s v="New Zealand"/>
    <s v="New Zealand"/>
    <s v="Metroport / Auckland"/>
    <x v="28"/>
    <x v="0"/>
    <s v="Direct"/>
    <n v="2"/>
    <n v="2"/>
    <n v="15.94"/>
  </r>
  <r>
    <s v="Import"/>
    <s v="New Zealand"/>
    <s v="New Zealand"/>
    <s v="Metroport / Auckland"/>
    <x v="31"/>
    <x v="0"/>
    <s v="Direct"/>
    <n v="3"/>
    <n v="3"/>
    <n v="48.86"/>
  </r>
  <r>
    <s v="Import"/>
    <s v="New Zealand"/>
    <s v="New Zealand"/>
    <s v="Metroport / Auckland"/>
    <x v="4"/>
    <x v="0"/>
    <s v="Direct"/>
    <n v="1"/>
    <n v="2"/>
    <n v="9.7050000000000001"/>
  </r>
  <r>
    <s v="Import"/>
    <s v="New Zealand"/>
    <s v="New Zealand"/>
    <s v="Napier"/>
    <x v="59"/>
    <x v="0"/>
    <s v="Direct"/>
    <n v="1"/>
    <n v="1"/>
    <n v="16"/>
  </r>
  <r>
    <s v="Import"/>
    <s v="New Zealand"/>
    <s v="New Zealand"/>
    <s v="Napier"/>
    <x v="60"/>
    <x v="0"/>
    <s v="Direct"/>
    <n v="4"/>
    <n v="8"/>
    <n v="66.12"/>
  </r>
  <r>
    <s v="Import"/>
    <s v="New Zealand"/>
    <s v="New Zealand"/>
    <s v="Napier"/>
    <x v="7"/>
    <x v="0"/>
    <s v="Direct"/>
    <n v="1"/>
    <n v="2"/>
    <n v="6.54"/>
  </r>
  <r>
    <s v="Import"/>
    <s v="New Zealand"/>
    <s v="New Zealand"/>
    <s v="Napier"/>
    <x v="39"/>
    <x v="0"/>
    <s v="Direct"/>
    <n v="2"/>
    <n v="2"/>
    <n v="32.858800000000002"/>
  </r>
  <r>
    <s v="Import"/>
    <s v="New Zealand"/>
    <s v="New Zealand"/>
    <s v="Nelson"/>
    <x v="2"/>
    <x v="0"/>
    <s v="Direct"/>
    <n v="2"/>
    <n v="4"/>
    <n v="14.942"/>
  </r>
  <r>
    <s v="Import"/>
    <s v="New Zealand"/>
    <s v="New Zealand"/>
    <s v="Nelson"/>
    <x v="59"/>
    <x v="0"/>
    <s v="Direct"/>
    <n v="2"/>
    <n v="2"/>
    <n v="38.26"/>
  </r>
  <r>
    <s v="Import"/>
    <s v="New Zealand"/>
    <s v="New Zealand"/>
    <s v="Nelson"/>
    <x v="7"/>
    <x v="0"/>
    <s v="Direct"/>
    <n v="2"/>
    <n v="4"/>
    <n v="13.42"/>
  </r>
  <r>
    <s v="Import"/>
    <s v="New Zealand"/>
    <s v="New Zealand"/>
    <s v="Tauranga"/>
    <x v="27"/>
    <x v="0"/>
    <s v="Direct"/>
    <n v="6"/>
    <n v="6"/>
    <n v="145.10900000000001"/>
  </r>
  <r>
    <s v="Import"/>
    <s v="New Zealand"/>
    <s v="New Zealand"/>
    <s v="Tauranga"/>
    <x v="43"/>
    <x v="0"/>
    <s v="Direct"/>
    <n v="12"/>
    <n v="12"/>
    <n v="136.89619999999999"/>
  </r>
  <r>
    <s v="Import"/>
    <s v="New Zealand"/>
    <s v="New Zealand"/>
    <s v="Tauranga"/>
    <x v="28"/>
    <x v="0"/>
    <s v="Direct"/>
    <n v="1"/>
    <n v="1"/>
    <n v="15.38"/>
  </r>
  <r>
    <s v="Import"/>
    <s v="New Zealand"/>
    <s v="New Zealand"/>
    <s v="Tauranga"/>
    <x v="16"/>
    <x v="0"/>
    <s v="Direct"/>
    <n v="5"/>
    <n v="7"/>
    <n v="25.13"/>
  </r>
  <r>
    <s v="Import"/>
    <s v="New Zealand"/>
    <s v="New Zealand"/>
    <s v="Tauranga"/>
    <x v="53"/>
    <x v="0"/>
    <s v="Direct"/>
    <n v="1"/>
    <n v="2"/>
    <n v="7.7941000000000003"/>
  </r>
  <r>
    <s v="Import"/>
    <s v="New Zealand"/>
    <s v="New Zealand"/>
    <s v="Tauranga"/>
    <x v="31"/>
    <x v="0"/>
    <s v="Direct"/>
    <n v="54"/>
    <n v="55"/>
    <n v="890.40840000000003"/>
  </r>
  <r>
    <s v="Import"/>
    <s v="New Zealand"/>
    <s v="New Zealand"/>
    <s v="Tauranga"/>
    <x v="71"/>
    <x v="0"/>
    <s v="Direct"/>
    <n v="1"/>
    <n v="1"/>
    <n v="24.5"/>
  </r>
  <r>
    <s v="Import"/>
    <s v="New Zealand"/>
    <s v="New Zealand"/>
    <s v="Tauranga"/>
    <x v="4"/>
    <x v="0"/>
    <s v="Direct"/>
    <n v="78"/>
    <n v="146"/>
    <n v="855.13160000000005"/>
  </r>
  <r>
    <s v="Import"/>
    <s v="New Zealand"/>
    <s v="New Zealand"/>
    <s v="Timaru"/>
    <x v="59"/>
    <x v="0"/>
    <s v="Direct"/>
    <n v="26"/>
    <n v="26"/>
    <n v="441.38279999999997"/>
  </r>
  <r>
    <s v="Import"/>
    <s v="New Zealand"/>
    <s v="New Zealand"/>
    <s v="Wellington"/>
    <x v="84"/>
    <x v="0"/>
    <s v="Direct"/>
    <n v="1"/>
    <n v="1"/>
    <n v="11.806699999999999"/>
  </r>
  <r>
    <s v="Import"/>
    <s v="New Zealand"/>
    <s v="New Zealand"/>
    <s v="Wellington"/>
    <x v="46"/>
    <x v="0"/>
    <s v="Direct"/>
    <n v="4"/>
    <n v="8"/>
    <n v="69.549000000000007"/>
  </r>
  <r>
    <s v="Import"/>
    <s v="Scandinavia"/>
    <s v="Denmark"/>
    <s v="Aarhus"/>
    <x v="14"/>
    <x v="0"/>
    <s v="Direct"/>
    <n v="47"/>
    <n v="94"/>
    <n v="1207.723"/>
  </r>
  <r>
    <s v="Import"/>
    <s v="Scandinavia"/>
    <s v="Denmark"/>
    <s v="Aarhus"/>
    <x v="2"/>
    <x v="0"/>
    <s v="Direct"/>
    <n v="8"/>
    <n v="16"/>
    <n v="51.421999999999997"/>
  </r>
  <r>
    <s v="Import"/>
    <s v="Scandinavia"/>
    <s v="Denmark"/>
    <s v="Esbjerg"/>
    <x v="2"/>
    <x v="0"/>
    <s v="Direct"/>
    <n v="3"/>
    <n v="5"/>
    <n v="7.0960000000000001"/>
  </r>
  <r>
    <s v="Import"/>
    <s v="Scandinavia"/>
    <s v="Denmark"/>
    <s v="Fredericia"/>
    <x v="27"/>
    <x v="0"/>
    <s v="Direct"/>
    <n v="1"/>
    <n v="2"/>
    <n v="6.9489999999999998"/>
  </r>
  <r>
    <s v="Import"/>
    <s v="U.S.A."/>
    <s v="United States Of America"/>
    <s v="Chicago"/>
    <x v="3"/>
    <x v="0"/>
    <s v="Direct"/>
    <n v="4"/>
    <n v="6"/>
    <n v="60.477800000000002"/>
  </r>
  <r>
    <s v="Import"/>
    <s v="U.S.A."/>
    <s v="United States Of America"/>
    <s v="Chicago"/>
    <x v="62"/>
    <x v="0"/>
    <s v="Direct"/>
    <n v="1"/>
    <n v="2"/>
    <n v="22.38"/>
  </r>
  <r>
    <s v="Import"/>
    <s v="U.S.A."/>
    <s v="United States Of America"/>
    <s v="Chicago"/>
    <x v="12"/>
    <x v="0"/>
    <s v="Direct"/>
    <n v="29"/>
    <n v="57"/>
    <n v="315.26479999999998"/>
  </r>
  <r>
    <s v="Import"/>
    <s v="U.S.A."/>
    <s v="United States Of America"/>
    <s v="Chicago"/>
    <x v="8"/>
    <x v="0"/>
    <s v="Direct"/>
    <n v="1"/>
    <n v="2"/>
    <n v="3.4018999999999999"/>
  </r>
  <r>
    <s v="Import"/>
    <s v="U.S.A."/>
    <s v="United States Of America"/>
    <s v="Cleveland - OH"/>
    <x v="2"/>
    <x v="0"/>
    <s v="Direct"/>
    <n v="1"/>
    <n v="1"/>
    <n v="19.516300000000001"/>
  </r>
  <r>
    <s v="Import"/>
    <s v="U.S.A."/>
    <s v="United States Of America"/>
    <s v="Columbus"/>
    <x v="2"/>
    <x v="0"/>
    <s v="Direct"/>
    <n v="2"/>
    <n v="3"/>
    <n v="25.386399999999998"/>
  </r>
  <r>
    <s v="Import"/>
    <s v="U.S.A."/>
    <s v="United States Of America"/>
    <s v="Columbus"/>
    <x v="34"/>
    <x v="0"/>
    <s v="Direct"/>
    <n v="1"/>
    <n v="1"/>
    <n v="0.74209999999999998"/>
  </r>
  <r>
    <s v="Import"/>
    <s v="U.S.A."/>
    <s v="United States Of America"/>
    <s v="Denver"/>
    <x v="3"/>
    <x v="0"/>
    <s v="Direct"/>
    <n v="3"/>
    <n v="6"/>
    <n v="58.223999999999997"/>
  </r>
  <r>
    <s v="Import"/>
    <s v="U.S.A."/>
    <s v="United States Of America"/>
    <s v="Fontana"/>
    <x v="9"/>
    <x v="0"/>
    <s v="Direct"/>
    <n v="1"/>
    <n v="1"/>
    <n v="18.161999999999999"/>
  </r>
  <r>
    <s v="Import"/>
    <s v="U.S.A."/>
    <s v="United States Of America"/>
    <s v="Galveston"/>
    <x v="8"/>
    <x v="1"/>
    <s v="Direct"/>
    <n v="8"/>
    <n v="0"/>
    <n v="310.55599999999998"/>
  </r>
  <r>
    <s v="Import"/>
    <s v="U.S.A."/>
    <s v="United States Of America"/>
    <s v="Houston"/>
    <x v="2"/>
    <x v="0"/>
    <s v="Direct"/>
    <n v="11"/>
    <n v="16"/>
    <n v="72.490399999999994"/>
  </r>
  <r>
    <s v="Import"/>
    <s v="U.S.A."/>
    <s v="United States Of America"/>
    <s v="Houston"/>
    <x v="4"/>
    <x v="0"/>
    <s v="Direct"/>
    <n v="6"/>
    <n v="9"/>
    <n v="43.5807"/>
  </r>
  <r>
    <s v="Import"/>
    <s v="U.S.A."/>
    <s v="United States Of America"/>
    <s v="Kansas City"/>
    <x v="12"/>
    <x v="0"/>
    <s v="Direct"/>
    <n v="13"/>
    <n v="26"/>
    <n v="85.321700000000007"/>
  </r>
  <r>
    <s v="Import"/>
    <s v="U.S.A."/>
    <s v="United States Of America"/>
    <s v="Kansas City - KA"/>
    <x v="0"/>
    <x v="0"/>
    <s v="Direct"/>
    <n v="1"/>
    <n v="2"/>
    <n v="8.4010999999999996"/>
  </r>
  <r>
    <s v="Import"/>
    <s v="U.S.A."/>
    <s v="United States Of America"/>
    <s v="Kansas City - KA"/>
    <x v="9"/>
    <x v="0"/>
    <s v="Direct"/>
    <n v="2"/>
    <n v="3"/>
    <n v="11.646000000000001"/>
  </r>
  <r>
    <s v="Import"/>
    <s v="U.S.A."/>
    <s v="United States Of America"/>
    <s v="Long Beach"/>
    <x v="55"/>
    <x v="0"/>
    <s v="Direct"/>
    <n v="2"/>
    <n v="4"/>
    <n v="8"/>
  </r>
  <r>
    <s v="Import"/>
    <s v="U.S.A."/>
    <s v="United States Of America"/>
    <s v="Long Beach"/>
    <x v="43"/>
    <x v="0"/>
    <s v="Direct"/>
    <n v="2"/>
    <n v="3"/>
    <n v="43.481999999999999"/>
  </r>
  <r>
    <s v="Import"/>
    <s v="U.S.A."/>
    <s v="United States Of America"/>
    <s v="Long Beach"/>
    <x v="2"/>
    <x v="0"/>
    <s v="Direct"/>
    <n v="119"/>
    <n v="230"/>
    <n v="1609.8341"/>
  </r>
  <r>
    <s v="Import"/>
    <s v="U.S.A."/>
    <s v="United States Of America"/>
    <s v="Long Beach"/>
    <x v="10"/>
    <x v="0"/>
    <s v="Direct"/>
    <n v="2"/>
    <n v="3"/>
    <n v="3.9091"/>
  </r>
  <r>
    <s v="Import"/>
    <s v="U.S.A."/>
    <s v="United States Of America"/>
    <s v="Long Beach"/>
    <x v="37"/>
    <x v="0"/>
    <s v="Direct"/>
    <n v="2"/>
    <n v="2"/>
    <n v="46.634999999999998"/>
  </r>
  <r>
    <s v="Import"/>
    <s v="U.S.A."/>
    <s v="United States Of America"/>
    <s v="Long Beach"/>
    <x v="34"/>
    <x v="0"/>
    <s v="Direct"/>
    <n v="7"/>
    <n v="13"/>
    <n v="56.416200000000003"/>
  </r>
  <r>
    <s v="Import"/>
    <s v="U.S.A."/>
    <s v="United States Of America"/>
    <s v="Long Beach"/>
    <x v="20"/>
    <x v="0"/>
    <s v="Direct"/>
    <n v="1"/>
    <n v="1"/>
    <n v="4.8490000000000002"/>
  </r>
  <r>
    <s v="Import"/>
    <s v="U.S.A."/>
    <s v="United States Of America"/>
    <s v="Los Angeles"/>
    <x v="54"/>
    <x v="0"/>
    <s v="Direct"/>
    <n v="1"/>
    <n v="2"/>
    <n v="5.7915000000000001"/>
  </r>
  <r>
    <s v="Import"/>
    <s v="U.S.A."/>
    <s v="United States Of America"/>
    <s v="Los Angeles"/>
    <x v="87"/>
    <x v="0"/>
    <s v="Direct"/>
    <n v="1"/>
    <n v="1"/>
    <n v="10.462999999999999"/>
  </r>
  <r>
    <s v="Import"/>
    <s v="U.S.A."/>
    <s v="United States Of America"/>
    <s v="Los Angeles"/>
    <x v="14"/>
    <x v="0"/>
    <s v="Direct"/>
    <n v="2"/>
    <n v="4"/>
    <n v="87.7"/>
  </r>
  <r>
    <s v="Import"/>
    <s v="U.S.A."/>
    <s v="United States Of America"/>
    <s v="Los Angeles"/>
    <x v="17"/>
    <x v="0"/>
    <s v="Direct"/>
    <n v="1"/>
    <n v="2"/>
    <n v="11.9985"/>
  </r>
  <r>
    <s v="Import"/>
    <s v="U.S.A."/>
    <s v="United States Of America"/>
    <s v="Los Angeles"/>
    <x v="18"/>
    <x v="0"/>
    <s v="Direct"/>
    <n v="2"/>
    <n v="3"/>
    <n v="11.335800000000001"/>
  </r>
  <r>
    <s v="Import"/>
    <s v="U.S.A."/>
    <s v="United States Of America"/>
    <s v="Los Angeles"/>
    <x v="92"/>
    <x v="0"/>
    <s v="Direct"/>
    <n v="1"/>
    <n v="2"/>
    <n v="2.1930999999999998"/>
  </r>
  <r>
    <s v="Import"/>
    <s v="U.S.A."/>
    <s v="United States Of America"/>
    <s v="Los Angeles"/>
    <x v="59"/>
    <x v="0"/>
    <s v="Direct"/>
    <n v="2"/>
    <n v="4"/>
    <n v="29.747800000000002"/>
  </r>
  <r>
    <s v="Import"/>
    <s v="U.S.A."/>
    <s v="United States Of America"/>
    <s v="Los Angeles"/>
    <x v="42"/>
    <x v="0"/>
    <s v="Direct"/>
    <n v="1"/>
    <n v="2"/>
    <n v="14.7554"/>
  </r>
  <r>
    <s v="Import"/>
    <s v="U.S.A."/>
    <s v="United States Of America"/>
    <s v="Los Angeles"/>
    <x v="7"/>
    <x v="0"/>
    <s v="Direct"/>
    <n v="1"/>
    <n v="2"/>
    <n v="4.1005000000000003"/>
  </r>
  <r>
    <s v="Import"/>
    <s v="U.S.A."/>
    <s v="United States Of America"/>
    <s v="Los Angeles"/>
    <x v="0"/>
    <x v="0"/>
    <s v="Direct"/>
    <n v="8"/>
    <n v="12"/>
    <n v="71.787899999999993"/>
  </r>
  <r>
    <s v="Import"/>
    <s v="U.S.A."/>
    <s v="United States Of America"/>
    <s v="Los Angeles"/>
    <x v="11"/>
    <x v="0"/>
    <s v="Direct"/>
    <n v="1"/>
    <n v="2"/>
    <n v="1.716"/>
  </r>
  <r>
    <s v="Import"/>
    <s v="U.S.A."/>
    <s v="United States Of America"/>
    <s v="Louisville"/>
    <x v="89"/>
    <x v="0"/>
    <s v="Direct"/>
    <n v="6"/>
    <n v="7"/>
    <n v="81.100399999999993"/>
  </r>
  <r>
    <s v="Import"/>
    <s v="U.S.A."/>
    <s v="United States Of America"/>
    <s v="Memphis"/>
    <x v="27"/>
    <x v="0"/>
    <s v="Direct"/>
    <n v="1"/>
    <n v="1"/>
    <n v="17.224"/>
  </r>
  <r>
    <s v="Import"/>
    <s v="U.S.A."/>
    <s v="United States Of America"/>
    <s v="Miami"/>
    <x v="3"/>
    <x v="0"/>
    <s v="Direct"/>
    <n v="1"/>
    <n v="1"/>
    <n v="16.509899999999998"/>
  </r>
  <r>
    <s v="Import"/>
    <s v="U.S.A."/>
    <s v="United States Of America"/>
    <s v="Miami"/>
    <x v="12"/>
    <x v="0"/>
    <s v="Direct"/>
    <n v="1"/>
    <n v="1"/>
    <n v="1.248"/>
  </r>
  <r>
    <s v="Import"/>
    <s v="U.S.A."/>
    <s v="United States Of America"/>
    <s v="Minneapolis"/>
    <x v="4"/>
    <x v="0"/>
    <s v="Direct"/>
    <n v="3"/>
    <n v="6"/>
    <n v="37.952800000000003"/>
  </r>
  <r>
    <s v="Import"/>
    <s v="U.S.A."/>
    <s v="United States Of America"/>
    <s v="Mobile"/>
    <x v="27"/>
    <x v="0"/>
    <s v="Direct"/>
    <n v="1"/>
    <n v="1"/>
    <n v="3.8250000000000002"/>
  </r>
  <r>
    <s v="Import"/>
    <s v="U.S.A."/>
    <s v="United States Of America"/>
    <s v="Mobile"/>
    <x v="46"/>
    <x v="1"/>
    <s v="Direct"/>
    <n v="515"/>
    <n v="0"/>
    <n v="1745.8507999999999"/>
  </r>
  <r>
    <s v="Import"/>
    <s v="U.S.A."/>
    <s v="United States Of America"/>
    <s v="New York"/>
    <x v="27"/>
    <x v="0"/>
    <s v="Direct"/>
    <n v="1"/>
    <n v="2"/>
    <n v="10.516"/>
  </r>
  <r>
    <s v="Import"/>
    <s v="U.S.A."/>
    <s v="United States Of America"/>
    <s v="New York"/>
    <x v="28"/>
    <x v="0"/>
    <s v="Direct"/>
    <n v="1"/>
    <n v="2"/>
    <n v="6.5571999999999999"/>
  </r>
  <r>
    <s v="Import"/>
    <s v="U.S.A."/>
    <s v="United States Of America"/>
    <s v="New York"/>
    <x v="2"/>
    <x v="0"/>
    <s v="Direct"/>
    <n v="20"/>
    <n v="38"/>
    <n v="103.7958"/>
  </r>
  <r>
    <s v="Import"/>
    <s v="U.S.A."/>
    <s v="United States Of America"/>
    <s v="New York"/>
    <x v="31"/>
    <x v="0"/>
    <s v="Direct"/>
    <n v="1"/>
    <n v="2"/>
    <n v="5.8673999999999999"/>
  </r>
  <r>
    <s v="Import"/>
    <s v="U.S.A."/>
    <s v="United States Of America"/>
    <s v="New York"/>
    <x v="20"/>
    <x v="0"/>
    <s v="Direct"/>
    <n v="1"/>
    <n v="2"/>
    <n v="4.9930000000000003"/>
  </r>
  <r>
    <s v="Import"/>
    <s v="U.S.A."/>
    <s v="United States Of America"/>
    <s v="Norfolk"/>
    <x v="35"/>
    <x v="0"/>
    <s v="Direct"/>
    <n v="1"/>
    <n v="2"/>
    <n v="4.4569000000000001"/>
  </r>
  <r>
    <s v="Import"/>
    <s v="U.S.A."/>
    <s v="United States Of America"/>
    <s v="Norfolk"/>
    <x v="7"/>
    <x v="0"/>
    <s v="Direct"/>
    <n v="2"/>
    <n v="3"/>
    <n v="5.3451000000000004"/>
  </r>
  <r>
    <s v="Import"/>
    <s v="U.S.A."/>
    <s v="United States Of America"/>
    <s v="Norfolk"/>
    <x v="0"/>
    <x v="0"/>
    <s v="Direct"/>
    <n v="5"/>
    <n v="8"/>
    <n v="41.079599999999999"/>
  </r>
  <r>
    <s v="Import"/>
    <s v="U.S.A."/>
    <s v="United States Of America"/>
    <s v="Oakland"/>
    <x v="38"/>
    <x v="0"/>
    <s v="Direct"/>
    <n v="3"/>
    <n v="5"/>
    <n v="57.994300000000003"/>
  </r>
  <r>
    <s v="Import"/>
    <s v="U.S.A."/>
    <s v="United States Of America"/>
    <s v="Oakland"/>
    <x v="62"/>
    <x v="0"/>
    <s v="Direct"/>
    <n v="5"/>
    <n v="8"/>
    <n v="91.945899999999995"/>
  </r>
  <r>
    <s v="Import"/>
    <s v="U.S.A."/>
    <s v="United States Of America"/>
    <s v="Oakland"/>
    <x v="15"/>
    <x v="0"/>
    <s v="Direct"/>
    <n v="1"/>
    <n v="1"/>
    <n v="20.495999999999999"/>
  </r>
  <r>
    <s v="Import"/>
    <s v="U.S.A."/>
    <s v="United States Of America"/>
    <s v="Oakland"/>
    <x v="88"/>
    <x v="0"/>
    <s v="Direct"/>
    <n v="4"/>
    <n v="4"/>
    <n v="84.706000000000003"/>
  </r>
  <r>
    <s v="Import"/>
    <s v="U.S.A."/>
    <s v="United States Of America"/>
    <s v="Philadelphia"/>
    <x v="27"/>
    <x v="0"/>
    <s v="Direct"/>
    <n v="4"/>
    <n v="8"/>
    <n v="83.141000000000005"/>
  </r>
  <r>
    <s v="Import"/>
    <s v="U.S.A."/>
    <s v="United States Of America"/>
    <s v="PITTSBURGH"/>
    <x v="23"/>
    <x v="0"/>
    <s v="Direct"/>
    <n v="1"/>
    <n v="2"/>
    <n v="14.852399999999999"/>
  </r>
  <r>
    <s v="Import"/>
    <s v="U.S.A."/>
    <s v="United States Of America"/>
    <s v="Savannah"/>
    <x v="27"/>
    <x v="0"/>
    <s v="Direct"/>
    <n v="3"/>
    <n v="3"/>
    <n v="44.747"/>
  </r>
  <r>
    <s v="Import"/>
    <s v="Scandinavia"/>
    <s v="Denmark"/>
    <s v="Fredericia"/>
    <x v="14"/>
    <x v="0"/>
    <s v="Direct"/>
    <n v="4"/>
    <n v="8"/>
    <n v="101.2351"/>
  </r>
  <r>
    <s v="Import"/>
    <s v="Scandinavia"/>
    <s v="Denmark"/>
    <s v="Holstebro"/>
    <x v="66"/>
    <x v="0"/>
    <s v="Direct"/>
    <n v="8"/>
    <n v="16"/>
    <n v="137.51570000000001"/>
  </r>
  <r>
    <s v="Import"/>
    <s v="Scandinavia"/>
    <s v="Finland"/>
    <s v="Hango(Hanko)"/>
    <x v="8"/>
    <x v="1"/>
    <s v="Direct"/>
    <n v="2"/>
    <n v="0"/>
    <n v="89.43"/>
  </r>
  <r>
    <s v="Import"/>
    <s v="Scandinavia"/>
    <s v="Finland"/>
    <s v="Helsinki"/>
    <x v="89"/>
    <x v="0"/>
    <s v="Direct"/>
    <n v="1"/>
    <n v="2"/>
    <n v="18.745000000000001"/>
  </r>
  <r>
    <s v="Import"/>
    <s v="Scandinavia"/>
    <s v="Finland"/>
    <s v="Kotka"/>
    <x v="8"/>
    <x v="0"/>
    <s v="Direct"/>
    <n v="1"/>
    <n v="2"/>
    <n v="14.1"/>
  </r>
  <r>
    <s v="Import"/>
    <s v="Scandinavia"/>
    <s v="Finland"/>
    <s v="Rauma"/>
    <x v="60"/>
    <x v="0"/>
    <s v="Direct"/>
    <n v="2"/>
    <n v="4"/>
    <n v="39.752000000000002"/>
  </r>
  <r>
    <s v="Import"/>
    <s v="Scandinavia"/>
    <s v="Finland"/>
    <s v="Tornio (Tornea)"/>
    <x v="46"/>
    <x v="0"/>
    <s v="Direct"/>
    <n v="3"/>
    <n v="4"/>
    <n v="67.614999999999995"/>
  </r>
  <r>
    <s v="Import"/>
    <s v="Scandinavia"/>
    <s v="Finland"/>
    <s v="Turku"/>
    <x v="2"/>
    <x v="1"/>
    <s v="Direct"/>
    <n v="4"/>
    <n v="0"/>
    <n v="32"/>
  </r>
  <r>
    <s v="Import"/>
    <s v="Scandinavia"/>
    <s v="Norway"/>
    <s v="ALESUND"/>
    <x v="43"/>
    <x v="0"/>
    <s v="Direct"/>
    <n v="2"/>
    <n v="4"/>
    <n v="43.609000000000002"/>
  </r>
  <r>
    <s v="Import"/>
    <s v="Scandinavia"/>
    <s v="Norway"/>
    <s v="Kristiansand"/>
    <x v="59"/>
    <x v="0"/>
    <s v="Direct"/>
    <n v="3"/>
    <n v="6"/>
    <n v="76.018600000000006"/>
  </r>
  <r>
    <s v="Import"/>
    <s v="Scandinavia"/>
    <s v="Norway"/>
    <s v="Larvik"/>
    <x v="3"/>
    <x v="0"/>
    <s v="Direct"/>
    <n v="1"/>
    <n v="1"/>
    <n v="16.376000000000001"/>
  </r>
  <r>
    <s v="Import"/>
    <s v="Scandinavia"/>
    <s v="Norway"/>
    <s v="Tananger"/>
    <x v="17"/>
    <x v="0"/>
    <s v="Direct"/>
    <n v="1"/>
    <n v="2"/>
    <n v="22.5"/>
  </r>
  <r>
    <s v="Import"/>
    <s v="Scandinavia"/>
    <s v="Sweden"/>
    <s v="Gavle"/>
    <x v="46"/>
    <x v="0"/>
    <s v="Direct"/>
    <n v="1"/>
    <n v="2"/>
    <n v="19.84"/>
  </r>
  <r>
    <s v="Import"/>
    <s v="Scandinavia"/>
    <s v="Sweden"/>
    <s v="Gothenburg"/>
    <x v="46"/>
    <x v="1"/>
    <s v="Direct"/>
    <n v="67"/>
    <n v="0"/>
    <n v="205.45660000000001"/>
  </r>
  <r>
    <s v="Import"/>
    <s v="Scandinavia"/>
    <s v="Sweden"/>
    <s v="Gothenburg"/>
    <x v="25"/>
    <x v="0"/>
    <s v="Direct"/>
    <n v="10"/>
    <n v="20"/>
    <n v="220.9"/>
  </r>
  <r>
    <s v="Import"/>
    <s v="Scandinavia"/>
    <s v="Sweden"/>
    <s v="Gothenburg"/>
    <x v="12"/>
    <x v="0"/>
    <s v="Direct"/>
    <n v="11"/>
    <n v="21"/>
    <n v="136.75"/>
  </r>
  <r>
    <s v="Import"/>
    <s v="Scandinavia"/>
    <s v="Sweden"/>
    <s v="Gothenburg"/>
    <x v="8"/>
    <x v="1"/>
    <s v="Direct"/>
    <n v="47"/>
    <n v="0"/>
    <n v="823.83199999999999"/>
  </r>
  <r>
    <s v="Import"/>
    <s v="Scandinavia"/>
    <s v="Sweden"/>
    <s v="Gothenburg"/>
    <x v="8"/>
    <x v="0"/>
    <s v="Direct"/>
    <n v="4"/>
    <n v="7"/>
    <n v="24.957999999999998"/>
  </r>
  <r>
    <s v="Import"/>
    <s v="Scandinavia"/>
    <s v="Sweden"/>
    <s v="Helsingborg"/>
    <x v="4"/>
    <x v="0"/>
    <s v="Direct"/>
    <n v="1"/>
    <n v="2"/>
    <n v="20.3"/>
  </r>
  <r>
    <s v="Import"/>
    <s v="Scandinavia"/>
    <s v="Sweden"/>
    <s v="Norrkoping"/>
    <x v="17"/>
    <x v="0"/>
    <s v="Direct"/>
    <n v="1"/>
    <n v="2"/>
    <n v="5.1970000000000001"/>
  </r>
  <r>
    <s v="Import"/>
    <s v="Scandinavia"/>
    <s v="Sweden"/>
    <s v="Norrkoping"/>
    <x v="100"/>
    <x v="0"/>
    <s v="Direct"/>
    <n v="12"/>
    <n v="24"/>
    <n v="296.88900000000001"/>
  </r>
  <r>
    <s v="Import"/>
    <s v="Scandinavia"/>
    <s v="Sweden"/>
    <s v="Wallhamn"/>
    <x v="8"/>
    <x v="1"/>
    <s v="Direct"/>
    <n v="17"/>
    <n v="0"/>
    <n v="529.10799999999995"/>
  </r>
  <r>
    <s v="Import"/>
    <s v="South America"/>
    <s v="Brazil"/>
    <s v="Itapoa"/>
    <x v="55"/>
    <x v="0"/>
    <s v="Direct"/>
    <n v="1"/>
    <n v="2"/>
    <n v="21.5"/>
  </r>
  <r>
    <s v="Import"/>
    <s v="South America"/>
    <s v="Brazil"/>
    <s v="Navegantes"/>
    <x v="17"/>
    <x v="0"/>
    <s v="Direct"/>
    <n v="3"/>
    <n v="3"/>
    <n v="63.436"/>
  </r>
  <r>
    <s v="Import"/>
    <s v="South America"/>
    <s v="Brazil"/>
    <s v="Paranagua"/>
    <x v="56"/>
    <x v="0"/>
    <s v="Direct"/>
    <n v="3"/>
    <n v="6"/>
    <n v="72.134"/>
  </r>
  <r>
    <s v="Import"/>
    <s v="South America"/>
    <s v="Brazil"/>
    <s v="Rio De Janeiro"/>
    <x v="27"/>
    <x v="0"/>
    <s v="Direct"/>
    <n v="1"/>
    <n v="1"/>
    <n v="24.213999999999999"/>
  </r>
  <r>
    <s v="Import"/>
    <s v="South America"/>
    <s v="Brazil"/>
    <s v="Santos"/>
    <x v="3"/>
    <x v="0"/>
    <s v="Direct"/>
    <n v="2"/>
    <n v="2"/>
    <n v="38.914000000000001"/>
  </r>
  <r>
    <s v="Import"/>
    <s v="South America"/>
    <s v="Brazil"/>
    <s v="Santos"/>
    <x v="8"/>
    <x v="1"/>
    <s v="Direct"/>
    <n v="37"/>
    <n v="0"/>
    <n v="707.58399999999995"/>
  </r>
  <r>
    <s v="Import"/>
    <s v="South America"/>
    <s v="Chile"/>
    <s v="Coronel"/>
    <x v="25"/>
    <x v="0"/>
    <s v="Direct"/>
    <n v="6"/>
    <n v="12"/>
    <n v="130.58000000000001"/>
  </r>
  <r>
    <s v="Import"/>
    <s v="South America"/>
    <s v="Chile"/>
    <s v="Puerto Angamos"/>
    <x v="1"/>
    <x v="0"/>
    <s v="Direct"/>
    <n v="5"/>
    <n v="5"/>
    <n v="122.68"/>
  </r>
  <r>
    <s v="Import"/>
    <s v="South America"/>
    <s v="Colombia"/>
    <s v="Buenaventura"/>
    <x v="81"/>
    <x v="0"/>
    <s v="Direct"/>
    <n v="3"/>
    <n v="3"/>
    <n v="56.503999999999998"/>
  </r>
  <r>
    <s v="Import"/>
    <s v="South-East Asia"/>
    <s v="Thailand"/>
    <s v="Bangkok"/>
    <x v="54"/>
    <x v="0"/>
    <s v="Transhipment"/>
    <n v="1"/>
    <n v="2"/>
    <n v="9.5839999999999996"/>
  </r>
  <r>
    <s v="Import"/>
    <s v="South-East Asia"/>
    <s v="Thailand"/>
    <s v="Bangkok"/>
    <x v="57"/>
    <x v="0"/>
    <s v="Direct"/>
    <n v="3"/>
    <n v="3"/>
    <n v="65.628"/>
  </r>
  <r>
    <s v="Import"/>
    <s v="South-East Asia"/>
    <s v="Thailand"/>
    <s v="Bangkok"/>
    <x v="16"/>
    <x v="0"/>
    <s v="Direct"/>
    <n v="9"/>
    <n v="14"/>
    <n v="56.280200000000001"/>
  </r>
  <r>
    <s v="Import"/>
    <s v="South-East Asia"/>
    <s v="Thailand"/>
    <s v="Bangkok"/>
    <x v="17"/>
    <x v="0"/>
    <s v="Direct"/>
    <n v="16"/>
    <n v="22"/>
    <n v="232.44309999999999"/>
  </r>
  <r>
    <s v="Import"/>
    <s v="South-East Asia"/>
    <s v="Thailand"/>
    <s v="Bangkok"/>
    <x v="18"/>
    <x v="0"/>
    <s v="Direct"/>
    <n v="4"/>
    <n v="7"/>
    <n v="40.679900000000004"/>
  </r>
  <r>
    <s v="Import"/>
    <s v="South-East Asia"/>
    <s v="Thailand"/>
    <s v="Bangkok"/>
    <x v="59"/>
    <x v="0"/>
    <s v="Direct"/>
    <n v="1"/>
    <n v="1"/>
    <n v="17.846399999999999"/>
  </r>
  <r>
    <s v="Import"/>
    <s v="South-East Asia"/>
    <s v="Thailand"/>
    <s v="Bangkok"/>
    <x v="37"/>
    <x v="0"/>
    <s v="Direct"/>
    <n v="13"/>
    <n v="14"/>
    <n v="240.5522"/>
  </r>
  <r>
    <s v="Import"/>
    <s v="South-East Asia"/>
    <s v="Thailand"/>
    <s v="Bangkok"/>
    <x v="12"/>
    <x v="0"/>
    <s v="Direct"/>
    <n v="22"/>
    <n v="36"/>
    <n v="103.7563"/>
  </r>
  <r>
    <s v="Import"/>
    <s v="South-East Asia"/>
    <s v="Thailand"/>
    <s v="Bangkok"/>
    <x v="0"/>
    <x v="0"/>
    <s v="Direct"/>
    <n v="64"/>
    <n v="102"/>
    <n v="807.12850000000003"/>
  </r>
  <r>
    <s v="Import"/>
    <s v="South-East Asia"/>
    <s v="Thailand"/>
    <s v="Bangkok"/>
    <x v="88"/>
    <x v="0"/>
    <s v="Direct"/>
    <n v="60"/>
    <n v="67"/>
    <n v="1244.8819000000001"/>
  </r>
  <r>
    <s v="Import"/>
    <s v="South-East Asia"/>
    <s v="Thailand"/>
    <s v="Bangkok"/>
    <x v="9"/>
    <x v="0"/>
    <s v="Direct"/>
    <n v="104"/>
    <n v="204"/>
    <n v="1524.7748999999999"/>
  </r>
  <r>
    <s v="Import"/>
    <s v="South-East Asia"/>
    <s v="Thailand"/>
    <s v="Bangkok"/>
    <x v="20"/>
    <x v="0"/>
    <s v="Direct"/>
    <n v="3"/>
    <n v="5"/>
    <n v="24.3782"/>
  </r>
  <r>
    <s v="Import"/>
    <s v="South-East Asia"/>
    <s v="Thailand"/>
    <s v="Bangkok"/>
    <x v="4"/>
    <x v="0"/>
    <s v="Direct"/>
    <n v="18"/>
    <n v="18"/>
    <n v="156.15530000000001"/>
  </r>
  <r>
    <s v="Import"/>
    <s v="South-East Asia"/>
    <s v="Thailand"/>
    <s v="Bangkok Modern Terminals"/>
    <x v="18"/>
    <x v="0"/>
    <s v="Direct"/>
    <n v="1"/>
    <n v="2"/>
    <n v="8.3759999999999994"/>
  </r>
  <r>
    <s v="Import"/>
    <s v="South-East Asia"/>
    <s v="Thailand"/>
    <s v="Bangkok Modern Terminals"/>
    <x v="62"/>
    <x v="0"/>
    <s v="Direct"/>
    <n v="5"/>
    <n v="6"/>
    <n v="48.159300000000002"/>
  </r>
  <r>
    <s v="Import"/>
    <s v="South-East Asia"/>
    <s v="Thailand"/>
    <s v="Laem Chabang"/>
    <x v="56"/>
    <x v="0"/>
    <s v="Transhipment"/>
    <n v="1"/>
    <n v="1"/>
    <n v="20.664000000000001"/>
  </r>
  <r>
    <s v="Import"/>
    <s v="South-East Asia"/>
    <s v="Thailand"/>
    <s v="Laem Chabang"/>
    <x v="57"/>
    <x v="0"/>
    <s v="Direct"/>
    <n v="2"/>
    <n v="2"/>
    <n v="41.93"/>
  </r>
  <r>
    <s v="Import"/>
    <s v="South-East Asia"/>
    <s v="Thailand"/>
    <s v="Laem Chabang"/>
    <x v="16"/>
    <x v="0"/>
    <s v="Direct"/>
    <n v="382"/>
    <n v="755"/>
    <n v="2901.1835999999998"/>
  </r>
  <r>
    <s v="Import"/>
    <s v="South-East Asia"/>
    <s v="Thailand"/>
    <s v="Laem Chabang"/>
    <x v="92"/>
    <x v="1"/>
    <s v="Direct"/>
    <n v="5016"/>
    <n v="0"/>
    <n v="10142.059600000001"/>
  </r>
  <r>
    <s v="Import"/>
    <s v="South-East Asia"/>
    <s v="Thailand"/>
    <s v="Laem Chabang"/>
    <x v="59"/>
    <x v="0"/>
    <s v="Direct"/>
    <n v="8"/>
    <n v="9"/>
    <n v="147.99870000000001"/>
  </r>
  <r>
    <s v="Import"/>
    <s v="South-East Asia"/>
    <s v="Thailand"/>
    <s v="Laem Chabang"/>
    <x v="42"/>
    <x v="0"/>
    <s v="Direct"/>
    <n v="1"/>
    <n v="1"/>
    <n v="5.4272"/>
  </r>
  <r>
    <s v="Import"/>
    <s v="South-East Asia"/>
    <s v="Thailand"/>
    <s v="Laem Chabang"/>
    <x v="37"/>
    <x v="0"/>
    <s v="Direct"/>
    <n v="9"/>
    <n v="9"/>
    <n v="120.2852"/>
  </r>
  <r>
    <s v="Import"/>
    <s v="South-East Asia"/>
    <s v="Thailand"/>
    <s v="Laem Chabang"/>
    <x v="12"/>
    <x v="0"/>
    <s v="Direct"/>
    <n v="97"/>
    <n v="181"/>
    <n v="541.96400000000006"/>
  </r>
  <r>
    <s v="Import"/>
    <s v="South-East Asia"/>
    <s v="Thailand"/>
    <s v="Laem Chabang"/>
    <x v="0"/>
    <x v="0"/>
    <s v="Direct"/>
    <n v="78"/>
    <n v="116"/>
    <n v="1230.6265000000001"/>
  </r>
  <r>
    <s v="Import"/>
    <s v="South-East Asia"/>
    <s v="Thailand"/>
    <s v="Laem Chabang"/>
    <x v="88"/>
    <x v="0"/>
    <s v="Direct"/>
    <n v="6"/>
    <n v="7"/>
    <n v="127.8242"/>
  </r>
  <r>
    <s v="Import"/>
    <s v="South-East Asia"/>
    <s v="Thailand"/>
    <s v="Laem Chabang"/>
    <x v="9"/>
    <x v="1"/>
    <s v="Direct"/>
    <n v="27"/>
    <n v="0"/>
    <n v="761.13800000000003"/>
  </r>
  <r>
    <s v="Import"/>
    <s v="South-East Asia"/>
    <s v="Thailand"/>
    <s v="Laem Chabang"/>
    <x v="9"/>
    <x v="0"/>
    <s v="Direct"/>
    <n v="299"/>
    <n v="574"/>
    <n v="3522.0882999999999"/>
  </r>
  <r>
    <s v="Import"/>
    <s v="South-East Asia"/>
    <s v="Thailand"/>
    <s v="Laem Chabang"/>
    <x v="91"/>
    <x v="0"/>
    <s v="Direct"/>
    <n v="22"/>
    <n v="22"/>
    <n v="509.34899999999999"/>
  </r>
  <r>
    <s v="Import"/>
    <s v="South-East Asia"/>
    <s v="Thailand"/>
    <s v="Laem Chabang"/>
    <x v="20"/>
    <x v="0"/>
    <s v="Direct"/>
    <n v="2"/>
    <n v="2"/>
    <n v="3.78"/>
  </r>
  <r>
    <s v="Import"/>
    <s v="South-East Asia"/>
    <s v="Thailand"/>
    <s v="Lat Krabang"/>
    <x v="29"/>
    <x v="0"/>
    <s v="Direct"/>
    <n v="2"/>
    <n v="3"/>
    <n v="17.119"/>
  </r>
  <r>
    <s v="Import"/>
    <s v="South America"/>
    <s v="Uruguay"/>
    <s v="Montevideo"/>
    <x v="7"/>
    <x v="0"/>
    <s v="Direct"/>
    <n v="1"/>
    <n v="2"/>
    <n v="10.56"/>
  </r>
  <r>
    <s v="Import"/>
    <s v="South Pacific"/>
    <s v="Fiji"/>
    <s v="Lautoka"/>
    <x v="25"/>
    <x v="0"/>
    <s v="Direct"/>
    <n v="1"/>
    <n v="2"/>
    <n v="28.08"/>
  </r>
  <r>
    <s v="Import"/>
    <s v="South-East Asia"/>
    <s v="Brunei"/>
    <s v="Muara"/>
    <x v="2"/>
    <x v="0"/>
    <s v="Direct"/>
    <n v="1"/>
    <n v="1"/>
    <n v="11.921900000000001"/>
  </r>
  <r>
    <s v="Import"/>
    <s v="South-East Asia"/>
    <s v="Cambodia"/>
    <s v="Kompong Som"/>
    <x v="7"/>
    <x v="0"/>
    <s v="Direct"/>
    <n v="1"/>
    <n v="1"/>
    <n v="2.8087"/>
  </r>
  <r>
    <s v="Import"/>
    <s v="South-East Asia"/>
    <s v="Indonesia"/>
    <s v="Belawan"/>
    <x v="46"/>
    <x v="0"/>
    <s v="Direct"/>
    <n v="2"/>
    <n v="2"/>
    <n v="49.9"/>
  </r>
  <r>
    <s v="Import"/>
    <s v="South-East Asia"/>
    <s v="Indonesia"/>
    <s v="Cilacap"/>
    <x v="102"/>
    <x v="2"/>
    <s v="Direct"/>
    <n v="4"/>
    <n v="0"/>
    <n v="139280"/>
  </r>
  <r>
    <s v="Import"/>
    <s v="South-East Asia"/>
    <s v="Indonesia"/>
    <s v="Jakarta"/>
    <x v="55"/>
    <x v="0"/>
    <s v="Transhipment"/>
    <n v="1"/>
    <n v="2"/>
    <n v="18.728999999999999"/>
  </r>
  <r>
    <s v="Import"/>
    <s v="South-East Asia"/>
    <s v="Indonesia"/>
    <s v="Jakarta"/>
    <x v="27"/>
    <x v="0"/>
    <s v="Direct"/>
    <n v="11"/>
    <n v="14"/>
    <n v="72.086799999999997"/>
  </r>
  <r>
    <s v="Import"/>
    <s v="South-East Asia"/>
    <s v="Indonesia"/>
    <s v="Jakarta"/>
    <x v="43"/>
    <x v="0"/>
    <s v="Direct"/>
    <n v="5"/>
    <n v="7"/>
    <n v="74.466999999999999"/>
  </r>
  <r>
    <s v="Import"/>
    <s v="South-East Asia"/>
    <s v="Indonesia"/>
    <s v="Jakarta"/>
    <x v="57"/>
    <x v="0"/>
    <s v="Direct"/>
    <n v="23"/>
    <n v="23"/>
    <n v="480.46870000000001"/>
  </r>
  <r>
    <s v="Import"/>
    <s v="South-East Asia"/>
    <s v="Indonesia"/>
    <s v="Jakarta"/>
    <x v="16"/>
    <x v="0"/>
    <s v="Direct"/>
    <n v="29"/>
    <n v="58"/>
    <n v="172.54069999999999"/>
  </r>
  <r>
    <s v="Import"/>
    <s v="South-East Asia"/>
    <s v="Indonesia"/>
    <s v="Jakarta"/>
    <x v="46"/>
    <x v="0"/>
    <s v="Direct"/>
    <n v="58"/>
    <n v="58"/>
    <n v="1545.299"/>
  </r>
  <r>
    <s v="Import"/>
    <s v="South-East Asia"/>
    <s v="Indonesia"/>
    <s v="Jakarta"/>
    <x v="31"/>
    <x v="0"/>
    <s v="Direct"/>
    <n v="26"/>
    <n v="48"/>
    <n v="282.60199999999998"/>
  </r>
  <r>
    <s v="Import"/>
    <s v="South-East Asia"/>
    <s v="Indonesia"/>
    <s v="Jakarta"/>
    <x v="20"/>
    <x v="0"/>
    <s v="Direct"/>
    <n v="2"/>
    <n v="3"/>
    <n v="27.2546"/>
  </r>
  <r>
    <s v="Import"/>
    <s v="South-East Asia"/>
    <s v="Indonesia"/>
    <s v="Jakarta"/>
    <x v="4"/>
    <x v="0"/>
    <s v="Direct"/>
    <n v="22"/>
    <n v="40"/>
    <n v="249.6054"/>
  </r>
  <r>
    <s v="Import"/>
    <s v="South-East Asia"/>
    <s v="Indonesia"/>
    <s v="PANJANG"/>
    <x v="62"/>
    <x v="0"/>
    <s v="Direct"/>
    <n v="1"/>
    <n v="1"/>
    <n v="20.96"/>
  </r>
  <r>
    <s v="Import"/>
    <s v="South-East Asia"/>
    <s v="Indonesia"/>
    <s v="Perawang"/>
    <x v="28"/>
    <x v="0"/>
    <s v="Direct"/>
    <n v="1"/>
    <n v="2"/>
    <n v="7.82"/>
  </r>
  <r>
    <s v="Import"/>
    <s v="South-East Asia"/>
    <s v="Indonesia"/>
    <s v="Semarang"/>
    <x v="56"/>
    <x v="0"/>
    <s v="Direct"/>
    <n v="1"/>
    <n v="1"/>
    <n v="5.75"/>
  </r>
  <r>
    <s v="Import"/>
    <s v="South-East Asia"/>
    <s v="Indonesia"/>
    <s v="Semarang"/>
    <x v="18"/>
    <x v="0"/>
    <s v="Direct"/>
    <n v="1"/>
    <n v="2"/>
    <n v="11.94"/>
  </r>
  <r>
    <s v="Import"/>
    <s v="South-East Asia"/>
    <s v="Indonesia"/>
    <s v="Semarang"/>
    <x v="62"/>
    <x v="0"/>
    <s v="Direct"/>
    <n v="1"/>
    <n v="1"/>
    <n v="14.196"/>
  </r>
  <r>
    <s v="Import"/>
    <s v="South-East Asia"/>
    <s v="Indonesia"/>
    <s v="Semarang"/>
    <x v="60"/>
    <x v="0"/>
    <s v="Direct"/>
    <n v="4"/>
    <n v="4"/>
    <n v="47.1389"/>
  </r>
  <r>
    <s v="Import"/>
    <s v="South-East Asia"/>
    <s v="Indonesia"/>
    <s v="Surabaya"/>
    <x v="27"/>
    <x v="0"/>
    <s v="Direct"/>
    <n v="1"/>
    <n v="2"/>
    <n v="16.452000000000002"/>
  </r>
  <r>
    <s v="Import"/>
    <s v="South-East Asia"/>
    <s v="Indonesia"/>
    <s v="Surabaya"/>
    <x v="25"/>
    <x v="0"/>
    <s v="Direct"/>
    <n v="11"/>
    <n v="12"/>
    <n v="183.30019999999999"/>
  </r>
  <r>
    <s v="Import"/>
    <s v="South-East Asia"/>
    <s v="Indonesia"/>
    <s v="Surabaya"/>
    <x v="15"/>
    <x v="0"/>
    <s v="Direct"/>
    <n v="16"/>
    <n v="16"/>
    <n v="371.68"/>
  </r>
  <r>
    <s v="Import"/>
    <s v="South-East Asia"/>
    <s v="Indonesia"/>
    <s v="Surabaya"/>
    <x v="34"/>
    <x v="0"/>
    <s v="Direct"/>
    <n v="2"/>
    <n v="3"/>
    <n v="33.685200000000002"/>
  </r>
  <r>
    <s v="Import"/>
    <s v="South-East Asia"/>
    <s v="Indonesia"/>
    <s v="Surabaya"/>
    <x v="4"/>
    <x v="0"/>
    <s v="Direct"/>
    <n v="14"/>
    <n v="25"/>
    <n v="116.9708"/>
  </r>
  <r>
    <s v="Import"/>
    <s v="South-East Asia"/>
    <s v="Indonesia"/>
    <s v="Tanjung Priok"/>
    <x v="2"/>
    <x v="1"/>
    <s v="Direct"/>
    <n v="20"/>
    <n v="0"/>
    <n v="57.167999999999999"/>
  </r>
  <r>
    <s v="Import"/>
    <s v="South-East Asia"/>
    <s v="Malaysia"/>
    <s v="Kota Kinabalu"/>
    <x v="25"/>
    <x v="0"/>
    <s v="Direct"/>
    <n v="1"/>
    <n v="2"/>
    <n v="20.59"/>
  </r>
  <r>
    <s v="Import"/>
    <s v="South-East Asia"/>
    <s v="Malaysia"/>
    <s v="Kuching"/>
    <x v="43"/>
    <x v="0"/>
    <s v="Direct"/>
    <n v="2"/>
    <n v="2"/>
    <n v="20"/>
  </r>
  <r>
    <s v="Import"/>
    <s v="South-East Asia"/>
    <s v="Malaysia"/>
    <s v="Labuan, Sabah"/>
    <x v="43"/>
    <x v="0"/>
    <s v="Direct"/>
    <n v="1"/>
    <n v="2"/>
    <n v="16.8"/>
  </r>
  <r>
    <s v="Import"/>
    <s v="U.S.A."/>
    <s v="United States Of America"/>
    <s v="Savannah"/>
    <x v="46"/>
    <x v="0"/>
    <s v="Direct"/>
    <n v="20"/>
    <n v="20"/>
    <n v="327.51900000000001"/>
  </r>
  <r>
    <s v="Import"/>
    <s v="U.S.A."/>
    <s v="United States Of America"/>
    <s v="Savannah"/>
    <x v="2"/>
    <x v="1"/>
    <s v="Direct"/>
    <n v="39"/>
    <n v="0"/>
    <n v="180.34899999999999"/>
  </r>
  <r>
    <s v="Import"/>
    <s v="U.S.A."/>
    <s v="United States Of America"/>
    <s v="Savannah"/>
    <x v="20"/>
    <x v="0"/>
    <s v="Direct"/>
    <n v="1"/>
    <n v="2"/>
    <n v="7.1901000000000002"/>
  </r>
  <r>
    <s v="Import"/>
    <s v="U.S.A."/>
    <s v="United States Of America"/>
    <s v="Savannah"/>
    <x v="4"/>
    <x v="1"/>
    <s v="Direct"/>
    <n v="10"/>
    <n v="0"/>
    <n v="0.97599999999999998"/>
  </r>
  <r>
    <s v="Import"/>
    <s v="U.S.A."/>
    <s v="United States Of America"/>
    <s v="Seattle"/>
    <x v="56"/>
    <x v="0"/>
    <s v="Direct"/>
    <n v="4"/>
    <n v="8"/>
    <n v="107.61199999999999"/>
  </r>
  <r>
    <s v="Import"/>
    <s v="U.S.A."/>
    <s v="United States Of America"/>
    <s v="Seattle"/>
    <x v="2"/>
    <x v="0"/>
    <s v="Direct"/>
    <n v="5"/>
    <n v="9"/>
    <n v="78.877799999999993"/>
  </r>
  <r>
    <s v="Import"/>
    <s v="U.S.A."/>
    <s v="United States Of America"/>
    <s v="Seattle"/>
    <x v="18"/>
    <x v="0"/>
    <s v="Direct"/>
    <n v="1"/>
    <n v="2"/>
    <n v="15.673"/>
  </r>
  <r>
    <s v="Import"/>
    <s v="U.S.A."/>
    <s v="United States Of America"/>
    <s v="Seattle"/>
    <x v="60"/>
    <x v="0"/>
    <s v="Direct"/>
    <n v="2"/>
    <n v="4"/>
    <n v="8.3369999999999997"/>
  </r>
  <r>
    <s v="Import"/>
    <s v="U.S.A."/>
    <s v="United States Of America"/>
    <s v="ST LOUIS"/>
    <x v="23"/>
    <x v="0"/>
    <s v="Direct"/>
    <n v="2"/>
    <n v="2"/>
    <n v="27.596"/>
  </r>
  <r>
    <s v="Import"/>
    <s v="U.S.A."/>
    <s v="United States Of America"/>
    <s v="USA - other"/>
    <x v="3"/>
    <x v="0"/>
    <s v="Direct"/>
    <n v="3"/>
    <n v="4"/>
    <n v="52.439399999999999"/>
  </r>
  <r>
    <s v="Import"/>
    <s v="U.S.A."/>
    <s v="United States Of America"/>
    <s v="USA - other"/>
    <x v="17"/>
    <x v="0"/>
    <s v="Direct"/>
    <n v="3"/>
    <n v="5"/>
    <n v="29.760400000000001"/>
  </r>
  <r>
    <s v="Import"/>
    <s v="U.S.A."/>
    <s v="United States Of America"/>
    <s v="USA - other"/>
    <x v="18"/>
    <x v="0"/>
    <s v="Direct"/>
    <n v="2"/>
    <n v="3"/>
    <n v="15.226000000000001"/>
  </r>
  <r>
    <s v="Import"/>
    <s v="U.S.A."/>
    <s v="United States Of America"/>
    <s v="USA - other"/>
    <x v="62"/>
    <x v="0"/>
    <s v="Direct"/>
    <n v="2"/>
    <n v="4"/>
    <n v="39.338999999999999"/>
  </r>
  <r>
    <s v="Import"/>
    <s v="U.S.A."/>
    <s v="United States Of America"/>
    <s v="USA - other"/>
    <x v="12"/>
    <x v="0"/>
    <s v="Direct"/>
    <n v="13"/>
    <n v="25"/>
    <n v="96.959900000000005"/>
  </r>
  <r>
    <s v="Import"/>
    <s v="U.S.A."/>
    <s v="United States Of America"/>
    <s v="USA - other"/>
    <x v="15"/>
    <x v="0"/>
    <s v="Direct"/>
    <n v="2"/>
    <n v="2"/>
    <n v="33.112000000000002"/>
  </r>
  <r>
    <s v="Import"/>
    <s v="U.S.A."/>
    <s v="United States Of America"/>
    <s v="USA - other"/>
    <x v="9"/>
    <x v="0"/>
    <s v="Direct"/>
    <n v="3"/>
    <n v="6"/>
    <n v="29.358000000000001"/>
  </r>
  <r>
    <s v="Import"/>
    <s v="United Kingdom and Ireland"/>
    <s v="Ireland"/>
    <s v="Carrickmacross"/>
    <x v="7"/>
    <x v="0"/>
    <s v="Direct"/>
    <n v="2"/>
    <n v="4"/>
    <n v="12.493"/>
  </r>
  <r>
    <s v="Import"/>
    <s v="United Kingdom and Ireland"/>
    <s v="Ireland"/>
    <s v="Cork"/>
    <x v="4"/>
    <x v="0"/>
    <s v="Direct"/>
    <n v="6"/>
    <n v="6"/>
    <n v="132"/>
  </r>
  <r>
    <s v="Import"/>
    <s v="United Kingdom and Ireland"/>
    <s v="Ireland"/>
    <s v="Dublin"/>
    <x v="8"/>
    <x v="0"/>
    <s v="Direct"/>
    <n v="3"/>
    <n v="6"/>
    <n v="54.8"/>
  </r>
  <r>
    <s v="Import"/>
    <s v="United Kingdom and Ireland"/>
    <s v="Ireland"/>
    <s v="Ireland - other"/>
    <x v="14"/>
    <x v="0"/>
    <s v="Direct"/>
    <n v="3"/>
    <n v="6"/>
    <n v="78.224999999999994"/>
  </r>
  <r>
    <s v="Import"/>
    <s v="United Kingdom and Ireland"/>
    <s v="United Kingdom"/>
    <s v="Aberdeen"/>
    <x v="7"/>
    <x v="0"/>
    <s v="Direct"/>
    <n v="3"/>
    <n v="6"/>
    <n v="19.849"/>
  </r>
  <r>
    <s v="Import"/>
    <s v="United Kingdom and Ireland"/>
    <s v="United Kingdom"/>
    <s v="Belfast"/>
    <x v="8"/>
    <x v="0"/>
    <s v="Direct"/>
    <n v="10"/>
    <n v="19"/>
    <n v="127.44"/>
  </r>
  <r>
    <s v="Import"/>
    <s v="United Kingdom and Ireland"/>
    <s v="United Kingdom"/>
    <s v="Bristol"/>
    <x v="16"/>
    <x v="0"/>
    <s v="Direct"/>
    <n v="1"/>
    <n v="2"/>
    <n v="3.3969999999999998"/>
  </r>
  <r>
    <s v="Import"/>
    <s v="United Kingdom and Ireland"/>
    <s v="United Kingdom"/>
    <s v="Burntisland"/>
    <x v="64"/>
    <x v="0"/>
    <s v="Direct"/>
    <n v="1"/>
    <n v="1"/>
    <n v="13.349"/>
  </r>
  <r>
    <s v="Import"/>
    <s v="United Kingdom and Ireland"/>
    <s v="United Kingdom"/>
    <s v="CAERSWS"/>
    <x v="16"/>
    <x v="0"/>
    <s v="Direct"/>
    <n v="1"/>
    <n v="2"/>
    <n v="20"/>
  </r>
  <r>
    <s v="Import"/>
    <s v="United Kingdom and Ireland"/>
    <s v="United Kingdom"/>
    <s v="Cheadle"/>
    <x v="59"/>
    <x v="0"/>
    <s v="Direct"/>
    <n v="2"/>
    <n v="4"/>
    <n v="49.180999999999997"/>
  </r>
  <r>
    <s v="Import"/>
    <s v="United Kingdom and Ireland"/>
    <s v="United Kingdom"/>
    <s v="Cheadle"/>
    <x v="62"/>
    <x v="0"/>
    <s v="Direct"/>
    <n v="10"/>
    <n v="20"/>
    <n v="221.511"/>
  </r>
  <r>
    <s v="Import"/>
    <s v="South-East Asia"/>
    <s v="Thailand"/>
    <s v="Lat Krabang"/>
    <x v="3"/>
    <x v="0"/>
    <s v="Direct"/>
    <n v="2"/>
    <n v="2"/>
    <n v="53.427999999999997"/>
  </r>
  <r>
    <s v="Import"/>
    <s v="South-East Asia"/>
    <s v="Thailand"/>
    <s v="Lat Krabang"/>
    <x v="27"/>
    <x v="0"/>
    <s v="Direct"/>
    <n v="2"/>
    <n v="2"/>
    <n v="28.35"/>
  </r>
  <r>
    <s v="Import"/>
    <s v="South-East Asia"/>
    <s v="Thailand"/>
    <s v="Lat Krabang"/>
    <x v="43"/>
    <x v="0"/>
    <s v="Direct"/>
    <n v="1"/>
    <n v="1"/>
    <n v="8.5289999999999999"/>
  </r>
  <r>
    <s v="Import"/>
    <s v="South-East Asia"/>
    <s v="Thailand"/>
    <s v="Lat Krabang"/>
    <x v="11"/>
    <x v="0"/>
    <s v="Direct"/>
    <n v="1"/>
    <n v="2"/>
    <n v="11.41"/>
  </r>
  <r>
    <s v="Import"/>
    <s v="South-East Asia"/>
    <s v="Thailand"/>
    <s v="Siam Bangkok Port"/>
    <x v="3"/>
    <x v="0"/>
    <s v="Direct"/>
    <n v="6"/>
    <n v="11"/>
    <n v="78.369600000000005"/>
  </r>
  <r>
    <s v="Import"/>
    <s v="South-East Asia"/>
    <s v="Thailand"/>
    <s v="Siam Bangkok Port"/>
    <x v="27"/>
    <x v="0"/>
    <s v="Direct"/>
    <n v="20"/>
    <n v="20"/>
    <n v="451.76479999999998"/>
  </r>
  <r>
    <s v="Import"/>
    <s v="South-East Asia"/>
    <s v="Thailand"/>
    <s v="Siam Bangkok Port"/>
    <x v="56"/>
    <x v="0"/>
    <s v="Direct"/>
    <n v="1"/>
    <n v="1"/>
    <n v="19.7607"/>
  </r>
  <r>
    <s v="Import"/>
    <s v="South-East Asia"/>
    <s v="Thailand"/>
    <s v="Siam Bangkok Port"/>
    <x v="34"/>
    <x v="0"/>
    <s v="Direct"/>
    <n v="2"/>
    <n v="3"/>
    <n v="10.6111"/>
  </r>
  <r>
    <s v="Import"/>
    <s v="South-East Asia"/>
    <s v="Thailand"/>
    <s v="Songkhla"/>
    <x v="37"/>
    <x v="0"/>
    <s v="Direct"/>
    <n v="9"/>
    <n v="16"/>
    <n v="192.65100000000001"/>
  </r>
  <r>
    <s v="Import"/>
    <s v="South-East Asia"/>
    <s v="Vietnam"/>
    <s v="Cai Mep"/>
    <x v="17"/>
    <x v="0"/>
    <s v="Direct"/>
    <n v="1"/>
    <n v="1"/>
    <n v="22.954000000000001"/>
  </r>
  <r>
    <s v="Import"/>
    <s v="South-East Asia"/>
    <s v="Vietnam"/>
    <s v="Cai Mep"/>
    <x v="0"/>
    <x v="0"/>
    <s v="Direct"/>
    <n v="1"/>
    <n v="1"/>
    <n v="3.649"/>
  </r>
  <r>
    <s v="Import"/>
    <s v="South-East Asia"/>
    <s v="Vietnam"/>
    <s v="Cai Mep"/>
    <x v="9"/>
    <x v="0"/>
    <s v="Direct"/>
    <n v="1"/>
    <n v="1"/>
    <n v="6.7239000000000004"/>
  </r>
  <r>
    <s v="Import"/>
    <s v="South-East Asia"/>
    <s v="Vietnam"/>
    <s v="Cat Lai"/>
    <x v="4"/>
    <x v="0"/>
    <s v="Direct"/>
    <n v="2"/>
    <n v="3"/>
    <n v="10.668200000000001"/>
  </r>
  <r>
    <s v="Import"/>
    <s v="South-East Asia"/>
    <s v="Vietnam"/>
    <s v="Da Nang"/>
    <x v="28"/>
    <x v="0"/>
    <s v="Direct"/>
    <n v="1"/>
    <n v="1"/>
    <n v="4.1241000000000003"/>
  </r>
  <r>
    <s v="Import"/>
    <s v="South-East Asia"/>
    <s v="Vietnam"/>
    <s v="Da Nang"/>
    <x v="11"/>
    <x v="0"/>
    <s v="Direct"/>
    <n v="1"/>
    <n v="1"/>
    <n v="6.9886999999999997"/>
  </r>
  <r>
    <s v="Import"/>
    <s v="South-East Asia"/>
    <s v="Vietnam"/>
    <s v="Haiphong"/>
    <x v="35"/>
    <x v="0"/>
    <s v="Direct"/>
    <n v="7"/>
    <n v="7"/>
    <n v="153.88"/>
  </r>
  <r>
    <s v="Import"/>
    <s v="South-East Asia"/>
    <s v="Vietnam"/>
    <s v="Haiphong"/>
    <x v="3"/>
    <x v="0"/>
    <s v="Direct"/>
    <n v="5"/>
    <n v="5"/>
    <n v="107.727"/>
  </r>
  <r>
    <s v="Import"/>
    <s v="South-East Asia"/>
    <s v="Vietnam"/>
    <s v="Haiphong"/>
    <x v="27"/>
    <x v="0"/>
    <s v="Direct"/>
    <n v="6"/>
    <n v="6"/>
    <n v="147"/>
  </r>
  <r>
    <s v="Import"/>
    <s v="South-East Asia"/>
    <s v="Vietnam"/>
    <s v="Haiphong"/>
    <x v="43"/>
    <x v="0"/>
    <s v="Direct"/>
    <n v="2"/>
    <n v="2"/>
    <n v="28.274999999999999"/>
  </r>
  <r>
    <s v="Import"/>
    <s v="South-East Asia"/>
    <s v="Vietnam"/>
    <s v="Haiphong"/>
    <x v="22"/>
    <x v="0"/>
    <s v="Direct"/>
    <n v="3"/>
    <n v="6"/>
    <n v="51.894599999999997"/>
  </r>
  <r>
    <s v="Import"/>
    <s v="South-East Asia"/>
    <s v="Vietnam"/>
    <s v="Haiphong"/>
    <x v="56"/>
    <x v="0"/>
    <s v="Direct"/>
    <n v="1"/>
    <n v="2"/>
    <n v="15.359400000000001"/>
  </r>
  <r>
    <s v="Import"/>
    <s v="South-East Asia"/>
    <s v="Vietnam"/>
    <s v="Haiphong"/>
    <x v="28"/>
    <x v="0"/>
    <s v="Direct"/>
    <n v="6"/>
    <n v="9"/>
    <n v="46.303199999999997"/>
  </r>
  <r>
    <s v="Import"/>
    <s v="South-East Asia"/>
    <s v="Vietnam"/>
    <s v="Haiphong"/>
    <x v="46"/>
    <x v="0"/>
    <s v="Direct"/>
    <n v="15"/>
    <n v="30"/>
    <n v="358.61099999999999"/>
  </r>
  <r>
    <s v="Import"/>
    <s v="South-East Asia"/>
    <s v="Vietnam"/>
    <s v="Haiphong"/>
    <x v="103"/>
    <x v="0"/>
    <s v="Direct"/>
    <n v="20"/>
    <n v="20"/>
    <n v="544.97799999999995"/>
  </r>
  <r>
    <s v="Import"/>
    <s v="South-East Asia"/>
    <s v="Vietnam"/>
    <s v="Haiphong"/>
    <x v="60"/>
    <x v="0"/>
    <s v="Direct"/>
    <n v="1"/>
    <n v="2"/>
    <n v="14.703799999999999"/>
  </r>
  <r>
    <s v="Import"/>
    <s v="South-East Asia"/>
    <s v="Vietnam"/>
    <s v="Phuoc Long"/>
    <x v="17"/>
    <x v="0"/>
    <s v="Direct"/>
    <n v="8"/>
    <n v="16"/>
    <n v="157.71170000000001"/>
  </r>
  <r>
    <s v="Import"/>
    <s v="South-East Asia"/>
    <s v="Vietnam"/>
    <s v="Phuoc Long"/>
    <x v="12"/>
    <x v="0"/>
    <s v="Direct"/>
    <n v="1"/>
    <n v="2"/>
    <n v="13.08"/>
  </r>
  <r>
    <s v="Import"/>
    <s v="South-East Asia"/>
    <s v="Vietnam"/>
    <s v="Phuoc Long"/>
    <x v="20"/>
    <x v="0"/>
    <s v="Direct"/>
    <n v="5"/>
    <n v="10"/>
    <n v="86.961299999999994"/>
  </r>
  <r>
    <s v="Import"/>
    <s v="United Kingdom and Ireland"/>
    <s v="United Kingdom"/>
    <s v="CWMBRAN"/>
    <x v="27"/>
    <x v="0"/>
    <s v="Direct"/>
    <n v="11"/>
    <n v="22"/>
    <n v="68.42"/>
  </r>
  <r>
    <s v="Import"/>
    <s v="United Kingdom and Ireland"/>
    <s v="United Kingdom"/>
    <s v="DAVENTRY"/>
    <x v="12"/>
    <x v="0"/>
    <s v="Direct"/>
    <n v="4"/>
    <n v="8"/>
    <n v="35.5"/>
  </r>
  <r>
    <s v="Import"/>
    <s v="United Kingdom and Ireland"/>
    <s v="United Kingdom"/>
    <s v="DEESIDE"/>
    <x v="12"/>
    <x v="0"/>
    <s v="Direct"/>
    <n v="2"/>
    <n v="4"/>
    <n v="11.2082"/>
  </r>
  <r>
    <s v="Import"/>
    <s v="United Kingdom and Ireland"/>
    <s v="United Kingdom"/>
    <s v="Felixstowe"/>
    <x v="46"/>
    <x v="0"/>
    <s v="Direct"/>
    <n v="1"/>
    <n v="2"/>
    <n v="24.7805"/>
  </r>
  <r>
    <s v="Import"/>
    <s v="United Kingdom and Ireland"/>
    <s v="United Kingdom"/>
    <s v="Felixstowe"/>
    <x v="8"/>
    <x v="0"/>
    <s v="Direct"/>
    <n v="8"/>
    <n v="16"/>
    <n v="114.25"/>
  </r>
  <r>
    <s v="Import"/>
    <s v="United Kingdom and Ireland"/>
    <s v="United Kingdom"/>
    <s v="Flint"/>
    <x v="3"/>
    <x v="0"/>
    <s v="Direct"/>
    <n v="8"/>
    <n v="16"/>
    <n v="209.3595"/>
  </r>
  <r>
    <s v="Import"/>
    <s v="United Kingdom and Ireland"/>
    <s v="United Kingdom"/>
    <s v="Glasgow"/>
    <x v="64"/>
    <x v="0"/>
    <s v="Direct"/>
    <n v="2"/>
    <n v="2"/>
    <n v="22.1508"/>
  </r>
  <r>
    <s v="Import"/>
    <s v="United Kingdom and Ireland"/>
    <s v="United Kingdom"/>
    <s v="Grangemouth"/>
    <x v="2"/>
    <x v="0"/>
    <s v="Direct"/>
    <n v="2"/>
    <n v="3"/>
    <n v="7.0430000000000001"/>
  </r>
  <r>
    <s v="Import"/>
    <s v="United Kingdom and Ireland"/>
    <s v="United Kingdom"/>
    <s v="Grays"/>
    <x v="64"/>
    <x v="0"/>
    <s v="Direct"/>
    <n v="1"/>
    <n v="2"/>
    <n v="18.55"/>
  </r>
  <r>
    <s v="Import"/>
    <s v="United Kingdom and Ireland"/>
    <s v="United Kingdom"/>
    <s v="Harlow"/>
    <x v="3"/>
    <x v="0"/>
    <s v="Direct"/>
    <n v="1"/>
    <n v="2"/>
    <n v="23.96"/>
  </r>
  <r>
    <s v="Import"/>
    <s v="United Kingdom and Ireland"/>
    <s v="United Kingdom"/>
    <s v="Harlow"/>
    <x v="18"/>
    <x v="0"/>
    <s v="Direct"/>
    <n v="1"/>
    <n v="1"/>
    <n v="3.0390000000000001"/>
  </r>
  <r>
    <s v="Import"/>
    <s v="United Kingdom and Ireland"/>
    <s v="United Kingdom"/>
    <s v="Hemel Hempstead"/>
    <x v="62"/>
    <x v="0"/>
    <s v="Direct"/>
    <n v="1"/>
    <n v="2"/>
    <n v="15.835000000000001"/>
  </r>
  <r>
    <s v="Import"/>
    <s v="United Kingdom and Ireland"/>
    <s v="United Kingdom"/>
    <s v="Kettering"/>
    <x v="31"/>
    <x v="0"/>
    <s v="Direct"/>
    <n v="1"/>
    <n v="2"/>
    <n v="16.86"/>
  </r>
  <r>
    <s v="Import"/>
    <s v="United Kingdom and Ireland"/>
    <s v="United Kingdom"/>
    <s v="Leominster"/>
    <x v="0"/>
    <x v="0"/>
    <s v="Direct"/>
    <n v="1"/>
    <n v="2"/>
    <n v="25.382999999999999"/>
  </r>
  <r>
    <s v="Import"/>
    <s v="United Kingdom and Ireland"/>
    <s v="United Kingdom"/>
    <s v="London Gateway Port"/>
    <x v="3"/>
    <x v="0"/>
    <s v="Direct"/>
    <n v="3"/>
    <n v="4"/>
    <n v="40.183999999999997"/>
  </r>
  <r>
    <s v="Import"/>
    <s v="United Kingdom and Ireland"/>
    <s v="United Kingdom"/>
    <s v="London Gateway Port"/>
    <x v="82"/>
    <x v="0"/>
    <s v="Direct"/>
    <n v="0"/>
    <n v="0"/>
    <n v="0.13800000000000001"/>
  </r>
  <r>
    <s v="Import"/>
    <s v="United Kingdom and Ireland"/>
    <s v="United Kingdom"/>
    <s v="London Gateway Port"/>
    <x v="17"/>
    <x v="0"/>
    <s v="Direct"/>
    <n v="5"/>
    <n v="9"/>
    <n v="63.731499999999997"/>
  </r>
  <r>
    <s v="Import"/>
    <s v="United Kingdom and Ireland"/>
    <s v="United Kingdom"/>
    <s v="London Gateway Port"/>
    <x v="62"/>
    <x v="0"/>
    <s v="Direct"/>
    <n v="5"/>
    <n v="8"/>
    <n v="36.353900000000003"/>
  </r>
  <r>
    <s v="Import"/>
    <s v="United Kingdom and Ireland"/>
    <s v="United Kingdom"/>
    <s v="London Gateway Port"/>
    <x v="12"/>
    <x v="0"/>
    <s v="Direct"/>
    <n v="9"/>
    <n v="17"/>
    <n v="84.307000000000002"/>
  </r>
  <r>
    <s v="Import"/>
    <s v="United Kingdom and Ireland"/>
    <s v="United Kingdom"/>
    <s v="London Gateway Port"/>
    <x v="11"/>
    <x v="0"/>
    <s v="Direct"/>
    <n v="2"/>
    <n v="2"/>
    <n v="9.0950000000000006"/>
  </r>
  <r>
    <s v="Import"/>
    <s v="United Kingdom and Ireland"/>
    <s v="United Kingdom"/>
    <s v="Loughborough"/>
    <x v="12"/>
    <x v="0"/>
    <s v="Direct"/>
    <n v="1"/>
    <n v="2"/>
    <n v="15"/>
  </r>
  <r>
    <s v="Import"/>
    <s v="United Kingdom and Ireland"/>
    <s v="United Kingdom"/>
    <s v="LYNEHAM"/>
    <x v="29"/>
    <x v="0"/>
    <s v="Direct"/>
    <n v="1"/>
    <n v="2"/>
    <n v="19"/>
  </r>
  <r>
    <s v="Import"/>
    <s v="United Kingdom and Ireland"/>
    <s v="United Kingdom"/>
    <s v="LYNEHAM"/>
    <x v="0"/>
    <x v="0"/>
    <s v="Direct"/>
    <n v="1"/>
    <n v="1"/>
    <n v="4.9410999999999996"/>
  </r>
  <r>
    <s v="Import"/>
    <s v="United Kingdom and Ireland"/>
    <s v="United Kingdom"/>
    <s v="Middlesbrough"/>
    <x v="46"/>
    <x v="0"/>
    <s v="Direct"/>
    <n v="1"/>
    <n v="1"/>
    <n v="12.791"/>
  </r>
  <r>
    <s v="Import"/>
    <s v="United Kingdom and Ireland"/>
    <s v="United Kingdom"/>
    <s v="NOTTINGHAM"/>
    <x v="62"/>
    <x v="0"/>
    <s v="Direct"/>
    <n v="2"/>
    <n v="2"/>
    <n v="35.67"/>
  </r>
  <r>
    <s v="Import"/>
    <s v="United Kingdom and Ireland"/>
    <s v="United Kingdom"/>
    <s v="Oldham"/>
    <x v="27"/>
    <x v="0"/>
    <s v="Direct"/>
    <n v="1"/>
    <n v="1"/>
    <n v="19.139900000000001"/>
  </r>
  <r>
    <s v="Import"/>
    <s v="United Kingdom and Ireland"/>
    <s v="United Kingdom"/>
    <s v="Oldham"/>
    <x v="4"/>
    <x v="0"/>
    <s v="Direct"/>
    <n v="1"/>
    <n v="1"/>
    <n v="19.2865"/>
  </r>
  <r>
    <s v="Import"/>
    <s v="United Kingdom and Ireland"/>
    <s v="United Kingdom"/>
    <s v="Ripon"/>
    <x v="37"/>
    <x v="0"/>
    <s v="Direct"/>
    <n v="5"/>
    <n v="10"/>
    <n v="124.32"/>
  </r>
  <r>
    <s v="Import"/>
    <s v="United Kingdom and Ireland"/>
    <s v="United Kingdom"/>
    <s v="Rochdale"/>
    <x v="20"/>
    <x v="0"/>
    <s v="Direct"/>
    <n v="1"/>
    <n v="2"/>
    <n v="15.47"/>
  </r>
  <r>
    <s v="Import"/>
    <s v="United Kingdom and Ireland"/>
    <s v="United Kingdom"/>
    <s v="Southampton"/>
    <x v="62"/>
    <x v="0"/>
    <s v="Direct"/>
    <n v="1"/>
    <n v="1"/>
    <n v="7.0728"/>
  </r>
  <r>
    <s v="Import"/>
    <s v="United Kingdom and Ireland"/>
    <s v="United Kingdom"/>
    <s v="Southampton"/>
    <x v="8"/>
    <x v="1"/>
    <s v="Direct"/>
    <n v="81"/>
    <n v="0"/>
    <n v="1270.3240000000001"/>
  </r>
  <r>
    <s v="Import"/>
    <s v="United Kingdom and Ireland"/>
    <s v="United Kingdom"/>
    <s v="Trafford Park"/>
    <x v="3"/>
    <x v="0"/>
    <s v="Direct"/>
    <n v="1"/>
    <n v="2"/>
    <n v="17.552"/>
  </r>
  <r>
    <s v="Import"/>
    <s v="United Kingdom and Ireland"/>
    <s v="United Kingdom"/>
    <s v="United Kingdom - other"/>
    <x v="81"/>
    <x v="0"/>
    <s v="Direct"/>
    <n v="2"/>
    <n v="2"/>
    <n v="30.48"/>
  </r>
  <r>
    <s v="Import"/>
    <s v="United Kingdom and Ireland"/>
    <s v="United Kingdom"/>
    <s v="United Kingdom - other"/>
    <x v="84"/>
    <x v="0"/>
    <s v="Direct"/>
    <n v="7"/>
    <n v="14"/>
    <n v="73.709000000000003"/>
  </r>
  <r>
    <s v="Import"/>
    <s v="United Kingdom and Ireland"/>
    <s v="United Kingdom"/>
    <s v="United Kingdom - other"/>
    <x v="37"/>
    <x v="0"/>
    <s v="Direct"/>
    <n v="3"/>
    <n v="5"/>
    <n v="33.424999999999997"/>
  </r>
  <r>
    <s v="Import"/>
    <s v="United Kingdom and Ireland"/>
    <s v="United Kingdom"/>
    <s v="United Kingdom - other"/>
    <x v="4"/>
    <x v="0"/>
    <s v="Direct"/>
    <n v="5"/>
    <n v="8"/>
    <n v="77.09"/>
  </r>
  <r>
    <s v="Import"/>
    <s v="United Kingdom and Ireland"/>
    <s v="United Kingdom"/>
    <s v="WIGAN"/>
    <x v="3"/>
    <x v="0"/>
    <s v="Direct"/>
    <n v="2"/>
    <n v="4"/>
    <n v="47.896999999999998"/>
  </r>
  <r>
    <s v="Import"/>
    <s v="United Kingdom and Ireland"/>
    <s v="United Kingdom"/>
    <s v="Wisbech"/>
    <x v="56"/>
    <x v="0"/>
    <s v="Direct"/>
    <n v="3"/>
    <n v="3"/>
    <n v="55.21"/>
  </r>
  <r>
    <s v="Import"/>
    <s v="United Kingdom and Ireland"/>
    <s v="United Kingdom"/>
    <s v="Wisbech"/>
    <x v="0"/>
    <x v="0"/>
    <s v="Direct"/>
    <n v="1"/>
    <n v="1"/>
    <n v="18.04"/>
  </r>
  <r>
    <s v="Import"/>
    <s v="United Kingdom and Ireland"/>
    <s v="United Kingdom"/>
    <s v="Wisborough Green"/>
    <x v="31"/>
    <x v="0"/>
    <s v="Direct"/>
    <n v="1"/>
    <n v="2"/>
    <n v="15.54"/>
  </r>
  <r>
    <s v="Import"/>
    <s v="Unknown Trade Region"/>
    <s v="Unknown"/>
    <s v="Unknown"/>
    <x v="54"/>
    <x v="3"/>
    <s v="Unknown"/>
    <n v="0"/>
    <n v="0"/>
    <n v="0"/>
  </r>
  <r>
    <s v="Import"/>
    <s v="West Indies"/>
    <s v="Jamaica"/>
    <s v="Kingston"/>
    <x v="64"/>
    <x v="0"/>
    <s v="Direct"/>
    <n v="1"/>
    <n v="2"/>
    <n v="21.167999999999999"/>
  </r>
  <r>
    <s v="Import"/>
    <s v="Western Europe"/>
    <s v="Belgium"/>
    <s v="Antwerp"/>
    <x v="21"/>
    <x v="0"/>
    <s v="Direct"/>
    <n v="1"/>
    <n v="1"/>
    <n v="18.32"/>
  </r>
  <r>
    <s v="Import"/>
    <s v="Western Europe"/>
    <s v="Belgium"/>
    <s v="Antwerp"/>
    <x v="55"/>
    <x v="0"/>
    <s v="Direct"/>
    <n v="11"/>
    <n v="16"/>
    <n v="204.97630000000001"/>
  </r>
  <r>
    <s v="Import"/>
    <s v="Western Europe"/>
    <s v="Belgium"/>
    <s v="Antwerp"/>
    <x v="50"/>
    <x v="0"/>
    <s v="Direct"/>
    <n v="1"/>
    <n v="2"/>
    <n v="7.8455000000000004"/>
  </r>
  <r>
    <s v="Import"/>
    <s v="Western Europe"/>
    <s v="Belgium"/>
    <s v="Antwerp"/>
    <x v="28"/>
    <x v="0"/>
    <s v="Direct"/>
    <n v="5"/>
    <n v="8"/>
    <n v="32.343800000000002"/>
  </r>
  <r>
    <s v="Import"/>
    <s v="Western Europe"/>
    <s v="Belgium"/>
    <s v="Antwerp"/>
    <x v="2"/>
    <x v="1"/>
    <s v="Direct"/>
    <n v="9"/>
    <n v="0"/>
    <n v="68.183999999999997"/>
  </r>
  <r>
    <s v="Import"/>
    <s v="Western Europe"/>
    <s v="Belgium"/>
    <s v="Antwerp"/>
    <x v="2"/>
    <x v="0"/>
    <s v="Direct"/>
    <n v="82"/>
    <n v="153"/>
    <n v="615.22940000000006"/>
  </r>
  <r>
    <s v="Import"/>
    <s v="Western Europe"/>
    <s v="Belgium"/>
    <s v="Antwerp"/>
    <x v="31"/>
    <x v="0"/>
    <s v="Direct"/>
    <n v="27"/>
    <n v="46"/>
    <n v="328.02820000000003"/>
  </r>
  <r>
    <s v="Import"/>
    <s v="Western Europe"/>
    <s v="Belgium"/>
    <s v="Antwerp"/>
    <x v="71"/>
    <x v="0"/>
    <s v="Direct"/>
    <n v="25"/>
    <n v="25"/>
    <n v="517.97"/>
  </r>
  <r>
    <s v="Import"/>
    <s v="Western Europe"/>
    <s v="Belgium"/>
    <s v="Antwerp"/>
    <x v="34"/>
    <x v="0"/>
    <s v="Direct"/>
    <n v="3"/>
    <n v="4"/>
    <n v="8.3507999999999996"/>
  </r>
  <r>
    <s v="Import"/>
    <s v="Western Europe"/>
    <s v="Belgium"/>
    <s v="Antwerp"/>
    <x v="4"/>
    <x v="0"/>
    <s v="Direct"/>
    <n v="28"/>
    <n v="37"/>
    <n v="369.08440000000002"/>
  </r>
  <r>
    <s v="Import"/>
    <s v="Western Europe"/>
    <s v="Belgium"/>
    <s v="Belgium - other"/>
    <x v="1"/>
    <x v="0"/>
    <s v="Direct"/>
    <n v="1"/>
    <n v="1"/>
    <n v="24.971499999999999"/>
  </r>
  <r>
    <s v="Import"/>
    <s v="Western Europe"/>
    <s v="Belgium"/>
    <s v="Wielsbeke"/>
    <x v="55"/>
    <x v="0"/>
    <s v="Direct"/>
    <n v="13"/>
    <n v="13"/>
    <n v="156.54220000000001"/>
  </r>
  <r>
    <s v="Import"/>
    <s v="Western Europe"/>
    <s v="Belgium"/>
    <s v="Zeebrugge"/>
    <x v="8"/>
    <x v="1"/>
    <s v="Direct"/>
    <n v="290"/>
    <n v="0"/>
    <n v="3859.98"/>
  </r>
  <r>
    <s v="Import"/>
    <s v="Western Europe"/>
    <s v="France"/>
    <s v="Dunkirk"/>
    <x v="64"/>
    <x v="0"/>
    <s v="Direct"/>
    <n v="2"/>
    <n v="2"/>
    <n v="35.467799999999997"/>
  </r>
  <r>
    <s v="Import"/>
    <s v="Western Europe"/>
    <s v="France"/>
    <s v="Fos-Sur-Mer"/>
    <x v="56"/>
    <x v="0"/>
    <s v="Direct"/>
    <n v="1"/>
    <n v="2"/>
    <n v="20.803000000000001"/>
  </r>
  <r>
    <s v="Import"/>
    <s v="Western Europe"/>
    <s v="France"/>
    <s v="Fos-Sur-Mer"/>
    <x v="58"/>
    <x v="0"/>
    <s v="Direct"/>
    <n v="6"/>
    <n v="12"/>
    <n v="85.504999999999995"/>
  </r>
  <r>
    <s v="Import"/>
    <s v="Western Europe"/>
    <s v="France"/>
    <s v="Fos-Sur-Mer"/>
    <x v="59"/>
    <x v="0"/>
    <s v="Direct"/>
    <n v="3"/>
    <n v="6"/>
    <n v="67.504999999999995"/>
  </r>
  <r>
    <s v="Import"/>
    <s v="Western Europe"/>
    <s v="France"/>
    <s v="Fos-Sur-Mer"/>
    <x v="60"/>
    <x v="0"/>
    <s v="Direct"/>
    <n v="2"/>
    <n v="2"/>
    <n v="23.478999999999999"/>
  </r>
  <r>
    <s v="Import"/>
    <s v="Western Europe"/>
    <s v="France"/>
    <s v="Fos-Sur-Mer"/>
    <x v="7"/>
    <x v="0"/>
    <s v="Direct"/>
    <n v="1"/>
    <n v="1"/>
    <n v="3"/>
  </r>
  <r>
    <s v="Import"/>
    <s v="Western Europe"/>
    <s v="France"/>
    <s v="Fos-Sur-Mer"/>
    <x v="9"/>
    <x v="0"/>
    <s v="Direct"/>
    <n v="5"/>
    <n v="10"/>
    <n v="83.571299999999994"/>
  </r>
  <r>
    <s v="Import"/>
    <s v="Western Europe"/>
    <s v="France"/>
    <s v="Fos-Sur-Mer"/>
    <x v="39"/>
    <x v="0"/>
    <s v="Direct"/>
    <n v="5"/>
    <n v="6"/>
    <n v="66.485399999999998"/>
  </r>
  <r>
    <s v="Import"/>
    <s v="Western Europe"/>
    <s v="France"/>
    <s v="France - other"/>
    <x v="56"/>
    <x v="0"/>
    <s v="Direct"/>
    <n v="1"/>
    <n v="1"/>
    <n v="23.49"/>
  </r>
  <r>
    <s v="Import"/>
    <s v="Western Europe"/>
    <s v="France"/>
    <s v="France - other"/>
    <x v="2"/>
    <x v="0"/>
    <s v="Direct"/>
    <n v="13"/>
    <n v="25"/>
    <n v="107.24299999999999"/>
  </r>
  <r>
    <s v="Import"/>
    <s v="Western Europe"/>
    <s v="France"/>
    <s v="France - other"/>
    <x v="60"/>
    <x v="0"/>
    <s v="Direct"/>
    <n v="3"/>
    <n v="5"/>
    <n v="61.9"/>
  </r>
  <r>
    <s v="Import"/>
    <s v="Western Europe"/>
    <s v="France"/>
    <s v="France - other"/>
    <x v="0"/>
    <x v="0"/>
    <s v="Direct"/>
    <n v="1"/>
    <n v="2"/>
    <n v="25.841999999999999"/>
  </r>
  <r>
    <s v="Import"/>
    <s v="Western Europe"/>
    <s v="France"/>
    <s v="France - other"/>
    <x v="20"/>
    <x v="0"/>
    <s v="Direct"/>
    <n v="2"/>
    <n v="4"/>
    <n v="7.2"/>
  </r>
  <r>
    <s v="Import"/>
    <s v="Western Europe"/>
    <s v="France"/>
    <s v="France - other"/>
    <x v="39"/>
    <x v="0"/>
    <s v="Direct"/>
    <n v="1"/>
    <n v="1"/>
    <n v="11.967000000000001"/>
  </r>
  <r>
    <s v="Import"/>
    <s v="Western Europe"/>
    <s v="France"/>
    <s v="Le Havre"/>
    <x v="64"/>
    <x v="0"/>
    <s v="Direct"/>
    <n v="1"/>
    <n v="1"/>
    <n v="18.190000000000001"/>
  </r>
  <r>
    <s v="Import"/>
    <s v="Western Europe"/>
    <s v="France"/>
    <s v="Le Havre"/>
    <x v="55"/>
    <x v="0"/>
    <s v="Direct"/>
    <n v="1"/>
    <n v="2"/>
    <n v="21.66"/>
  </r>
  <r>
    <s v="Import"/>
    <s v="Western Europe"/>
    <s v="France"/>
    <s v="Le Havre"/>
    <x v="28"/>
    <x v="0"/>
    <s v="Direct"/>
    <n v="2"/>
    <n v="3"/>
    <n v="3.927"/>
  </r>
  <r>
    <s v="Import"/>
    <s v="Western Europe"/>
    <s v="France"/>
    <s v="Le Havre"/>
    <x v="16"/>
    <x v="0"/>
    <s v="Direct"/>
    <n v="6"/>
    <n v="10"/>
    <n v="33.006999999999998"/>
  </r>
  <r>
    <s v="Import"/>
    <s v="Western Europe"/>
    <s v="France"/>
    <s v="Le Havre"/>
    <x v="31"/>
    <x v="0"/>
    <s v="Direct"/>
    <n v="40"/>
    <n v="80"/>
    <n v="354.8159"/>
  </r>
  <r>
    <s v="Import"/>
    <s v="Western Europe"/>
    <s v="France"/>
    <s v="Le Havre"/>
    <x v="4"/>
    <x v="0"/>
    <s v="Direct"/>
    <n v="1"/>
    <n v="2"/>
    <n v="10.574999999999999"/>
  </r>
  <r>
    <s v="Import"/>
    <s v="Western Europe"/>
    <s v="France"/>
    <s v="Longuenesse"/>
    <x v="60"/>
    <x v="0"/>
    <s v="Direct"/>
    <n v="1"/>
    <n v="1"/>
    <n v="14.593999999999999"/>
  </r>
  <r>
    <s v="Import"/>
    <s v="Western Europe"/>
    <s v="France"/>
    <s v="Longuenesse"/>
    <x v="39"/>
    <x v="0"/>
    <s v="Direct"/>
    <n v="2"/>
    <n v="2"/>
    <n v="34.795999999999999"/>
  </r>
  <r>
    <s v="Import"/>
    <s v="Western Europe"/>
    <s v="Germany, Federal Republic of"/>
    <s v="Bamberg"/>
    <x v="68"/>
    <x v="0"/>
    <s v="Direct"/>
    <n v="2"/>
    <n v="4"/>
    <n v="40.4"/>
  </r>
  <r>
    <s v="Import"/>
    <s v="Western Europe"/>
    <s v="Germany, Federal Republic of"/>
    <s v="BEVERN / KREIS HOLZMINDEN"/>
    <x v="3"/>
    <x v="0"/>
    <s v="Direct"/>
    <n v="2"/>
    <n v="3"/>
    <n v="30.9651"/>
  </r>
  <r>
    <s v="Import"/>
    <s v="Western Europe"/>
    <s v="Germany, Federal Republic of"/>
    <s v="Bremerhaven"/>
    <x v="29"/>
    <x v="0"/>
    <s v="Direct"/>
    <n v="2"/>
    <n v="2"/>
    <n v="5.8570000000000002"/>
  </r>
  <r>
    <s v="Import"/>
    <s v="South-East Asia"/>
    <s v="Vietnam"/>
    <s v="Saigon"/>
    <x v="29"/>
    <x v="0"/>
    <s v="Direct"/>
    <n v="77"/>
    <n v="126"/>
    <n v="1257.1084000000001"/>
  </r>
  <r>
    <s v="Import"/>
    <s v="South-East Asia"/>
    <s v="Vietnam"/>
    <s v="Saigon"/>
    <x v="21"/>
    <x v="0"/>
    <s v="Transhipment"/>
    <n v="1"/>
    <n v="1"/>
    <n v="26.773"/>
  </r>
  <r>
    <s v="Import"/>
    <s v="South-East Asia"/>
    <s v="Vietnam"/>
    <s v="Saigon"/>
    <x v="27"/>
    <x v="0"/>
    <s v="Direct"/>
    <n v="5"/>
    <n v="8"/>
    <n v="55.46"/>
  </r>
  <r>
    <s v="Import"/>
    <s v="South-East Asia"/>
    <s v="Vietnam"/>
    <s v="Saigon"/>
    <x v="61"/>
    <x v="0"/>
    <s v="Direct"/>
    <n v="3"/>
    <n v="3"/>
    <n v="43.454000000000001"/>
  </r>
  <r>
    <s v="Import"/>
    <s v="South-East Asia"/>
    <s v="Vietnam"/>
    <s v="Saigon"/>
    <x v="82"/>
    <x v="0"/>
    <s v="Direct"/>
    <n v="1"/>
    <n v="1"/>
    <n v="4.7636000000000003"/>
  </r>
  <r>
    <s v="Import"/>
    <s v="South-East Asia"/>
    <s v="Vietnam"/>
    <s v="Saigon"/>
    <x v="56"/>
    <x v="0"/>
    <s v="Direct"/>
    <n v="23"/>
    <n v="28"/>
    <n v="391.37400000000002"/>
  </r>
  <r>
    <s v="Import"/>
    <s v="South-East Asia"/>
    <s v="Vietnam"/>
    <s v="Saigon"/>
    <x v="28"/>
    <x v="0"/>
    <s v="Transhipment"/>
    <n v="6"/>
    <n v="11"/>
    <n v="25.8385"/>
  </r>
  <r>
    <s v="Import"/>
    <s v="South-East Asia"/>
    <s v="Vietnam"/>
    <s v="Saigon"/>
    <x v="2"/>
    <x v="0"/>
    <s v="Transhipment"/>
    <n v="2"/>
    <n v="3"/>
    <n v="11.6676"/>
  </r>
  <r>
    <s v="Import"/>
    <s v="South-East Asia"/>
    <s v="Vietnam"/>
    <s v="Saigon"/>
    <x v="60"/>
    <x v="0"/>
    <s v="Direct"/>
    <n v="20"/>
    <n v="37"/>
    <n v="258.28710000000001"/>
  </r>
  <r>
    <s v="Import"/>
    <s v="South-East Asia"/>
    <s v="Vietnam"/>
    <s v="Saigon"/>
    <x v="8"/>
    <x v="0"/>
    <s v="Direct"/>
    <n v="1"/>
    <n v="2"/>
    <n v="2.472"/>
  </r>
  <r>
    <s v="Import"/>
    <s v="South-East Asia"/>
    <s v="Vietnam"/>
    <s v="Vung Tau"/>
    <x v="29"/>
    <x v="0"/>
    <s v="Direct"/>
    <n v="2"/>
    <n v="3"/>
    <n v="22.863"/>
  </r>
  <r>
    <s v="Import"/>
    <s v="South-East Asia"/>
    <s v="Vietnam"/>
    <s v="Vung Tau"/>
    <x v="2"/>
    <x v="0"/>
    <s v="Direct"/>
    <n v="1"/>
    <n v="2"/>
    <n v="4.4508999999999999"/>
  </r>
  <r>
    <s v="Import"/>
    <s v="Southern Asia"/>
    <s v="Bangladesh"/>
    <s v="Chittagong"/>
    <x v="54"/>
    <x v="0"/>
    <s v="Direct"/>
    <n v="167"/>
    <n v="320"/>
    <n v="1428.1956"/>
  </r>
  <r>
    <s v="Import"/>
    <s v="Southern Asia"/>
    <s v="Bangladesh"/>
    <s v="Chittagong"/>
    <x v="17"/>
    <x v="0"/>
    <s v="Direct"/>
    <n v="1"/>
    <n v="1"/>
    <n v="2.379"/>
  </r>
  <r>
    <s v="Import"/>
    <s v="Southern Asia"/>
    <s v="Bangladesh"/>
    <s v="Chittagong"/>
    <x v="18"/>
    <x v="0"/>
    <s v="Direct"/>
    <n v="6"/>
    <n v="11"/>
    <n v="44.694099999999999"/>
  </r>
  <r>
    <s v="Import"/>
    <s v="Southern Asia"/>
    <s v="Bangladesh"/>
    <s v="Chittagong"/>
    <x v="20"/>
    <x v="0"/>
    <s v="Direct"/>
    <n v="3"/>
    <n v="6"/>
    <n v="44.143099999999997"/>
  </r>
  <r>
    <s v="Import"/>
    <s v="Southern Asia"/>
    <s v="India"/>
    <s v="Ahmedabad"/>
    <x v="3"/>
    <x v="0"/>
    <s v="Direct"/>
    <n v="1"/>
    <n v="1"/>
    <n v="6.8209999999999997"/>
  </r>
  <r>
    <s v="Import"/>
    <s v="Southern Asia"/>
    <s v="India"/>
    <s v="Bombay (Mumbai)"/>
    <x v="92"/>
    <x v="1"/>
    <s v="Direct"/>
    <n v="65"/>
    <n v="0"/>
    <n v="134.32"/>
  </r>
  <r>
    <s v="Import"/>
    <s v="Southern Asia"/>
    <s v="India"/>
    <s v="Calcutta"/>
    <x v="18"/>
    <x v="0"/>
    <s v="Direct"/>
    <n v="1"/>
    <n v="1"/>
    <n v="6.3630000000000004"/>
  </r>
  <r>
    <s v="Import"/>
    <s v="Southern Asia"/>
    <s v="India"/>
    <s v="Calcutta"/>
    <x v="20"/>
    <x v="0"/>
    <s v="Direct"/>
    <n v="1"/>
    <n v="2"/>
    <n v="9.4214000000000002"/>
  </r>
  <r>
    <s v="Import"/>
    <s v="Southern Asia"/>
    <s v="India"/>
    <s v="Calcutta"/>
    <x v="4"/>
    <x v="0"/>
    <s v="Direct"/>
    <n v="6"/>
    <n v="7"/>
    <n v="69.84"/>
  </r>
  <r>
    <s v="Import"/>
    <s v="Southern Asia"/>
    <s v="India"/>
    <s v="Cochin"/>
    <x v="56"/>
    <x v="0"/>
    <s v="Direct"/>
    <n v="2"/>
    <n v="2"/>
    <n v="26.2"/>
  </r>
  <r>
    <s v="Import"/>
    <s v="Southern Asia"/>
    <s v="India"/>
    <s v="Cochin"/>
    <x v="60"/>
    <x v="0"/>
    <s v="Direct"/>
    <n v="2"/>
    <n v="4"/>
    <n v="15.334300000000001"/>
  </r>
  <r>
    <s v="Import"/>
    <s v="Southern Asia"/>
    <s v="India"/>
    <s v="DADRI"/>
    <x v="8"/>
    <x v="0"/>
    <s v="Direct"/>
    <n v="2"/>
    <n v="4"/>
    <n v="18.5"/>
  </r>
  <r>
    <s v="Import"/>
    <s v="Southern Asia"/>
    <s v="India"/>
    <s v="Ennore"/>
    <x v="2"/>
    <x v="0"/>
    <s v="Direct"/>
    <n v="4"/>
    <n v="8"/>
    <n v="39.68"/>
  </r>
  <r>
    <s v="Import"/>
    <s v="Southern Asia"/>
    <s v="India"/>
    <s v="Faridabad"/>
    <x v="2"/>
    <x v="0"/>
    <s v="Direct"/>
    <n v="1"/>
    <n v="1"/>
    <n v="20.79"/>
  </r>
  <r>
    <s v="Import"/>
    <s v="Southern Asia"/>
    <s v="India"/>
    <s v="Garhi Harsaru"/>
    <x v="50"/>
    <x v="0"/>
    <s v="Direct"/>
    <n v="10"/>
    <n v="10"/>
    <n v="205.82"/>
  </r>
  <r>
    <s v="Import"/>
    <s v="Southern Asia"/>
    <s v="India"/>
    <s v="Gurgaon"/>
    <x v="88"/>
    <x v="0"/>
    <s v="Direct"/>
    <n v="2"/>
    <n v="2"/>
    <n v="52.29"/>
  </r>
  <r>
    <s v="Import"/>
    <s v="Southern Asia"/>
    <s v="India"/>
    <s v="Hazira"/>
    <x v="9"/>
    <x v="0"/>
    <s v="Direct"/>
    <n v="10"/>
    <n v="12"/>
    <n v="44.535899999999998"/>
  </r>
  <r>
    <s v="Import"/>
    <s v="Southern Asia"/>
    <s v="India"/>
    <s v="India - Other"/>
    <x v="56"/>
    <x v="0"/>
    <s v="Direct"/>
    <n v="1"/>
    <n v="1"/>
    <n v="19.931999999999999"/>
  </r>
  <r>
    <s v="Import"/>
    <s v="Southern Asia"/>
    <s v="India"/>
    <s v="India - Other"/>
    <x v="46"/>
    <x v="0"/>
    <s v="Direct"/>
    <n v="10"/>
    <n v="10"/>
    <n v="280.12599999999998"/>
  </r>
  <r>
    <s v="Import"/>
    <s v="Southern Asia"/>
    <s v="India"/>
    <s v="India - Other"/>
    <x v="31"/>
    <x v="0"/>
    <s v="Direct"/>
    <n v="4"/>
    <n v="8"/>
    <n v="47.628799999999998"/>
  </r>
  <r>
    <s v="Import"/>
    <s v="Southern Asia"/>
    <s v="India"/>
    <s v="India - Other"/>
    <x v="8"/>
    <x v="0"/>
    <s v="Direct"/>
    <n v="1"/>
    <n v="2"/>
    <n v="11.0395"/>
  </r>
  <r>
    <s v="Import"/>
    <s v="Southern Asia"/>
    <s v="India"/>
    <s v="Jaipur"/>
    <x v="28"/>
    <x v="0"/>
    <s v="Direct"/>
    <n v="1"/>
    <n v="1"/>
    <n v="4.38"/>
  </r>
  <r>
    <s v="Import"/>
    <s v="Southern Asia"/>
    <s v="India"/>
    <s v="Jawaharlal Nehru"/>
    <x v="28"/>
    <x v="0"/>
    <s v="Direct"/>
    <n v="3"/>
    <n v="6"/>
    <n v="18.3705"/>
  </r>
  <r>
    <s v="Import"/>
    <s v="Southern Asia"/>
    <s v="India"/>
    <s v="Jawaharlal Nehru"/>
    <x v="2"/>
    <x v="0"/>
    <s v="Direct"/>
    <n v="26"/>
    <n v="42"/>
    <n v="320.33409999999998"/>
  </r>
  <r>
    <s v="Import"/>
    <s v="Southern Asia"/>
    <s v="India"/>
    <s v="Jawaharlal Nehru"/>
    <x v="31"/>
    <x v="0"/>
    <s v="Direct"/>
    <n v="5"/>
    <n v="5"/>
    <n v="70.513800000000003"/>
  </r>
  <r>
    <s v="Import"/>
    <s v="Southern Asia"/>
    <s v="India"/>
    <s v="Jawaharlal Nehru"/>
    <x v="62"/>
    <x v="0"/>
    <s v="Direct"/>
    <n v="20"/>
    <n v="26"/>
    <n v="277.76799999999997"/>
  </r>
  <r>
    <s v="Import"/>
    <s v="Southern Asia"/>
    <s v="India"/>
    <s v="Jawaharlal Nehru"/>
    <x v="5"/>
    <x v="0"/>
    <s v="Direct"/>
    <n v="2"/>
    <n v="2"/>
    <n v="40.98"/>
  </r>
  <r>
    <s v="Import"/>
    <s v="Southern Asia"/>
    <s v="India"/>
    <s v="Jawaharlal Nehru"/>
    <x v="23"/>
    <x v="0"/>
    <s v="Direct"/>
    <n v="32"/>
    <n v="32"/>
    <n v="705.53"/>
  </r>
  <r>
    <s v="Import"/>
    <s v="Southern Asia"/>
    <s v="India"/>
    <s v="Ludhiana"/>
    <x v="17"/>
    <x v="0"/>
    <s v="Direct"/>
    <n v="2"/>
    <n v="4"/>
    <n v="57.195"/>
  </r>
  <r>
    <s v="Import"/>
    <s v="Southern Asia"/>
    <s v="India"/>
    <s v="Madras"/>
    <x v="54"/>
    <x v="0"/>
    <s v="Direct"/>
    <n v="8"/>
    <n v="16"/>
    <n v="69.801199999999994"/>
  </r>
  <r>
    <s v="Import"/>
    <s v="Southern Asia"/>
    <s v="India"/>
    <s v="Madras"/>
    <x v="29"/>
    <x v="0"/>
    <s v="Direct"/>
    <n v="10"/>
    <n v="10"/>
    <n v="223.703"/>
  </r>
  <r>
    <s v="Import"/>
    <s v="Southern Asia"/>
    <s v="India"/>
    <s v="Madras"/>
    <x v="27"/>
    <x v="0"/>
    <s v="Direct"/>
    <n v="3"/>
    <n v="3"/>
    <n v="65.415000000000006"/>
  </r>
  <r>
    <s v="Import"/>
    <s v="Southern Asia"/>
    <s v="India"/>
    <s v="Madras"/>
    <x v="56"/>
    <x v="0"/>
    <s v="Direct"/>
    <n v="7"/>
    <n v="7"/>
    <n v="152.964"/>
  </r>
  <r>
    <s v="Import"/>
    <s v="Southern Asia"/>
    <s v="India"/>
    <s v="Madras"/>
    <x v="46"/>
    <x v="0"/>
    <s v="Direct"/>
    <n v="1"/>
    <n v="1"/>
    <n v="2.1800000000000002"/>
  </r>
  <r>
    <s v="Import"/>
    <s v="Southern Asia"/>
    <s v="India"/>
    <s v="Madras"/>
    <x v="2"/>
    <x v="0"/>
    <s v="Transhipment"/>
    <n v="1"/>
    <n v="2"/>
    <n v="5.9160000000000004"/>
  </r>
  <r>
    <s v="Import"/>
    <s v="Southern Asia"/>
    <s v="India"/>
    <s v="Madras"/>
    <x v="8"/>
    <x v="0"/>
    <s v="Direct"/>
    <n v="5"/>
    <n v="8"/>
    <n v="43.48"/>
  </r>
  <r>
    <s v="Import"/>
    <s v="Southern Asia"/>
    <s v="India"/>
    <s v="Mandideep"/>
    <x v="20"/>
    <x v="0"/>
    <s v="Direct"/>
    <n v="4"/>
    <n v="6"/>
    <n v="18.542899999999999"/>
  </r>
  <r>
    <s v="Import"/>
    <s v="Southern Asia"/>
    <s v="India"/>
    <s v="Mangalore"/>
    <x v="0"/>
    <x v="0"/>
    <s v="Direct"/>
    <n v="3"/>
    <n v="6"/>
    <n v="53.814999999999998"/>
  </r>
  <r>
    <s v="Import"/>
    <s v="Southern Asia"/>
    <s v="India"/>
    <s v="Mangalore"/>
    <x v="20"/>
    <x v="0"/>
    <s v="Direct"/>
    <n v="2"/>
    <n v="4"/>
    <n v="36.366599999999998"/>
  </r>
  <r>
    <s v="Import"/>
    <s v="Southern Asia"/>
    <s v="India"/>
    <s v="Marmugao (Marmagao)"/>
    <x v="2"/>
    <x v="0"/>
    <s v="Direct"/>
    <n v="2"/>
    <n v="3"/>
    <n v="29.106999999999999"/>
  </r>
  <r>
    <s v="Import"/>
    <s v="Southern Asia"/>
    <s v="India"/>
    <s v="Mundra"/>
    <x v="81"/>
    <x v="0"/>
    <s v="Direct"/>
    <n v="1"/>
    <n v="2"/>
    <n v="21.220400000000001"/>
  </r>
  <r>
    <s v="Import"/>
    <s v="Southern Asia"/>
    <s v="India"/>
    <s v="Mundra"/>
    <x v="50"/>
    <x v="0"/>
    <s v="Direct"/>
    <n v="14"/>
    <n v="14"/>
    <n v="285.24110000000002"/>
  </r>
  <r>
    <s v="Import"/>
    <s v="Southern Asia"/>
    <s v="India"/>
    <s v="Mundra"/>
    <x v="2"/>
    <x v="0"/>
    <s v="Direct"/>
    <n v="18"/>
    <n v="30"/>
    <n v="224.9367"/>
  </r>
  <r>
    <s v="Import"/>
    <s v="Southern Asia"/>
    <s v="India"/>
    <s v="Mundra"/>
    <x v="59"/>
    <x v="0"/>
    <s v="Direct"/>
    <n v="0"/>
    <n v="0"/>
    <n v="0.20130000000000001"/>
  </r>
  <r>
    <s v="Import"/>
    <s v="Southern Asia"/>
    <s v="India"/>
    <s v="New Mangalore"/>
    <x v="81"/>
    <x v="0"/>
    <s v="Direct"/>
    <n v="3"/>
    <n v="3"/>
    <n v="52.564"/>
  </r>
  <r>
    <s v="Import"/>
    <s v="Southern Asia"/>
    <s v="India"/>
    <s v="Palwal ICD"/>
    <x v="2"/>
    <x v="0"/>
    <s v="Direct"/>
    <n v="1"/>
    <n v="1"/>
    <n v="21.472999999999999"/>
  </r>
  <r>
    <s v="Import"/>
    <s v="South-East Asia"/>
    <s v="Malaysia"/>
    <s v="Pasir Gudang"/>
    <x v="81"/>
    <x v="0"/>
    <s v="Direct"/>
    <n v="4"/>
    <n v="4"/>
    <n v="63.257599999999996"/>
  </r>
  <r>
    <s v="Import"/>
    <s v="South-East Asia"/>
    <s v="Malaysia"/>
    <s v="Pasir Gudang"/>
    <x v="84"/>
    <x v="0"/>
    <s v="Direct"/>
    <n v="1"/>
    <n v="1"/>
    <n v="10.456200000000001"/>
  </r>
  <r>
    <s v="Import"/>
    <s v="South-East Asia"/>
    <s v="Malaysia"/>
    <s v="Penang"/>
    <x v="55"/>
    <x v="0"/>
    <s v="Direct"/>
    <n v="31"/>
    <n v="47"/>
    <n v="647.95460000000003"/>
  </r>
  <r>
    <s v="Import"/>
    <s v="South-East Asia"/>
    <s v="Malaysia"/>
    <s v="Penang"/>
    <x v="28"/>
    <x v="0"/>
    <s v="Direct"/>
    <n v="7"/>
    <n v="11"/>
    <n v="102.24"/>
  </r>
  <r>
    <s v="Import"/>
    <s v="South-East Asia"/>
    <s v="Malaysia"/>
    <s v="Penang"/>
    <x v="60"/>
    <x v="0"/>
    <s v="Direct"/>
    <n v="37"/>
    <n v="69"/>
    <n v="353.48270000000002"/>
  </r>
  <r>
    <s v="Import"/>
    <s v="South-East Asia"/>
    <s v="Malaysia"/>
    <s v="Penang"/>
    <x v="7"/>
    <x v="0"/>
    <s v="Direct"/>
    <n v="3"/>
    <n v="5"/>
    <n v="12.721"/>
  </r>
  <r>
    <s v="Import"/>
    <s v="South-East Asia"/>
    <s v="Malaysia"/>
    <s v="Penang"/>
    <x v="0"/>
    <x v="0"/>
    <s v="Direct"/>
    <n v="84"/>
    <n v="91"/>
    <n v="1174.0953999999999"/>
  </r>
  <r>
    <s v="Import"/>
    <s v="South-East Asia"/>
    <s v="Malaysia"/>
    <s v="Penang"/>
    <x v="9"/>
    <x v="0"/>
    <s v="Direct"/>
    <n v="5"/>
    <n v="8"/>
    <n v="65.041899999999998"/>
  </r>
  <r>
    <s v="Import"/>
    <s v="South-East Asia"/>
    <s v="Malaysia"/>
    <s v="Port Klang"/>
    <x v="81"/>
    <x v="0"/>
    <s v="Direct"/>
    <n v="0"/>
    <n v="0"/>
    <n v="11.9"/>
  </r>
  <r>
    <s v="Import"/>
    <s v="South-East Asia"/>
    <s v="Malaysia"/>
    <s v="Port Klang"/>
    <x v="84"/>
    <x v="0"/>
    <s v="Direct"/>
    <n v="1"/>
    <n v="1"/>
    <n v="9.2111000000000001"/>
  </r>
  <r>
    <s v="Import"/>
    <s v="South-East Asia"/>
    <s v="Malaysia"/>
    <s v="Port Klang"/>
    <x v="27"/>
    <x v="0"/>
    <s v="Direct"/>
    <n v="36"/>
    <n v="53"/>
    <n v="434.20089999999999"/>
  </r>
  <r>
    <s v="Import"/>
    <s v="South-East Asia"/>
    <s v="Malaysia"/>
    <s v="Port Klang"/>
    <x v="104"/>
    <x v="0"/>
    <s v="Direct"/>
    <n v="1068"/>
    <n v="1068"/>
    <n v="27820.04"/>
  </r>
  <r>
    <s v="Import"/>
    <s v="South-East Asia"/>
    <s v="Malaysia"/>
    <s v="Port Klang"/>
    <x v="25"/>
    <x v="0"/>
    <s v="Direct"/>
    <n v="8"/>
    <n v="8"/>
    <n v="102.43640000000001"/>
  </r>
  <r>
    <s v="Import"/>
    <s v="South-East Asia"/>
    <s v="Malaysia"/>
    <s v="Port Klang"/>
    <x v="62"/>
    <x v="0"/>
    <s v="Direct"/>
    <n v="54"/>
    <n v="75"/>
    <n v="719.61599999999999"/>
  </r>
  <r>
    <s v="Import"/>
    <s v="South-East Asia"/>
    <s v="Malaysia"/>
    <s v="Port Klang"/>
    <x v="23"/>
    <x v="0"/>
    <s v="Direct"/>
    <n v="34"/>
    <n v="34"/>
    <n v="486.83429999999998"/>
  </r>
  <r>
    <s v="Import"/>
    <s v="South-East Asia"/>
    <s v="Malaysia"/>
    <s v="Port Klang"/>
    <x v="15"/>
    <x v="0"/>
    <s v="Direct"/>
    <n v="19"/>
    <n v="19"/>
    <n v="476.19"/>
  </r>
  <r>
    <s v="Import"/>
    <s v="South-East Asia"/>
    <s v="Malaysia"/>
    <s v="Sibu"/>
    <x v="17"/>
    <x v="0"/>
    <s v="Direct"/>
    <n v="1"/>
    <n v="1"/>
    <n v="17.247"/>
  </r>
  <r>
    <s v="Import"/>
    <s v="South-East Asia"/>
    <s v="Malaysia"/>
    <s v="Sibu"/>
    <x v="62"/>
    <x v="0"/>
    <s v="Direct"/>
    <n v="1"/>
    <n v="1"/>
    <n v="5.1820000000000004"/>
  </r>
  <r>
    <s v="Import"/>
    <s v="South-East Asia"/>
    <s v="Malaysia"/>
    <s v="Sibu"/>
    <x v="15"/>
    <x v="0"/>
    <s v="Direct"/>
    <n v="2"/>
    <n v="2"/>
    <n v="48.23"/>
  </r>
  <r>
    <s v="Import"/>
    <s v="South-East Asia"/>
    <s v="Malaysia"/>
    <s v="Tanjung Pelapas"/>
    <x v="54"/>
    <x v="0"/>
    <s v="Direct"/>
    <n v="23"/>
    <n v="41"/>
    <n v="119.1202"/>
  </r>
  <r>
    <s v="Import"/>
    <s v="South-East Asia"/>
    <s v="Malaysia"/>
    <s v="Tanjung Pelapas"/>
    <x v="27"/>
    <x v="0"/>
    <s v="Direct"/>
    <n v="6"/>
    <n v="12"/>
    <n v="46.229300000000002"/>
  </r>
  <r>
    <s v="Import"/>
    <s v="South-East Asia"/>
    <s v="Malaysia"/>
    <s v="Tanjung Pelapas"/>
    <x v="16"/>
    <x v="0"/>
    <s v="Direct"/>
    <n v="9"/>
    <n v="15"/>
    <n v="33.950000000000003"/>
  </r>
  <r>
    <s v="Import"/>
    <s v="South-East Asia"/>
    <s v="Malaysia"/>
    <s v="Tanjung Pelapas"/>
    <x v="37"/>
    <x v="0"/>
    <s v="Direct"/>
    <n v="1"/>
    <n v="2"/>
    <n v="26.312000000000001"/>
  </r>
  <r>
    <s v="Import"/>
    <s v="South-East Asia"/>
    <s v="Malaysia"/>
    <s v="Westport - Port Klang"/>
    <x v="35"/>
    <x v="0"/>
    <s v="Direct"/>
    <n v="1"/>
    <n v="2"/>
    <n v="24.593499999999999"/>
  </r>
  <r>
    <s v="Import"/>
    <s v="South-East Asia"/>
    <s v="Malaysia"/>
    <s v="Westport - Port Klang"/>
    <x v="2"/>
    <x v="0"/>
    <s v="Direct"/>
    <n v="7"/>
    <n v="12"/>
    <n v="73.055300000000003"/>
  </r>
  <r>
    <s v="Import"/>
    <s v="South-East Asia"/>
    <s v="Malaysia"/>
    <s v="Westport - Port Klang"/>
    <x v="60"/>
    <x v="0"/>
    <s v="Direct"/>
    <n v="2"/>
    <n v="4"/>
    <n v="13.8796"/>
  </r>
  <r>
    <s v="Import"/>
    <s v="South-East Asia"/>
    <s v="Malaysia"/>
    <s v="Westport - Port Klang"/>
    <x v="0"/>
    <x v="0"/>
    <s v="Direct"/>
    <n v="3"/>
    <n v="6"/>
    <n v="15.063700000000001"/>
  </r>
  <r>
    <s v="Import"/>
    <s v="South-East Asia"/>
    <s v="Malaysia"/>
    <s v="Westport - Port Klang"/>
    <x v="11"/>
    <x v="0"/>
    <s v="Direct"/>
    <n v="1"/>
    <n v="2"/>
    <n v="6.4286000000000003"/>
  </r>
  <r>
    <s v="Import"/>
    <s v="South-East Asia"/>
    <s v="Philippines"/>
    <s v="General Santos"/>
    <x v="56"/>
    <x v="0"/>
    <s v="Direct"/>
    <n v="7"/>
    <n v="7"/>
    <n v="126.9315"/>
  </r>
  <r>
    <s v="Import"/>
    <s v="Southern Asia"/>
    <s v="India"/>
    <s v="Patli"/>
    <x v="9"/>
    <x v="0"/>
    <s v="Direct"/>
    <n v="1"/>
    <n v="2"/>
    <n v="24.044"/>
  </r>
  <r>
    <s v="Import"/>
    <s v="Southern Asia"/>
    <s v="India"/>
    <s v="Patparganj"/>
    <x v="54"/>
    <x v="0"/>
    <s v="Direct"/>
    <n v="4"/>
    <n v="7"/>
    <n v="31.481400000000001"/>
  </r>
  <r>
    <s v="Import"/>
    <s v="Southern Asia"/>
    <s v="India"/>
    <s v="Patparganj"/>
    <x v="88"/>
    <x v="0"/>
    <s v="Direct"/>
    <n v="2"/>
    <n v="2"/>
    <n v="39.564"/>
  </r>
  <r>
    <s v="Import"/>
    <s v="Southern Asia"/>
    <s v="India"/>
    <s v="Patparganj"/>
    <x v="20"/>
    <x v="0"/>
    <s v="Direct"/>
    <n v="9"/>
    <n v="18"/>
    <n v="57.733699999999999"/>
  </r>
  <r>
    <s v="Import"/>
    <s v="Southern Asia"/>
    <s v="India"/>
    <s v="Pipavav (Victor) Port"/>
    <x v="28"/>
    <x v="0"/>
    <s v="Direct"/>
    <n v="2"/>
    <n v="3"/>
    <n v="10.294"/>
  </r>
  <r>
    <s v="Import"/>
    <s v="Southern Asia"/>
    <s v="India"/>
    <s v="Rajula"/>
    <x v="56"/>
    <x v="0"/>
    <s v="Direct"/>
    <n v="1"/>
    <n v="1"/>
    <n v="20.7774"/>
  </r>
  <r>
    <s v="Import"/>
    <s v="Southern Asia"/>
    <s v="India"/>
    <s v="Surat"/>
    <x v="17"/>
    <x v="0"/>
    <s v="Direct"/>
    <n v="3"/>
    <n v="3"/>
    <n v="73.254999999999995"/>
  </r>
  <r>
    <s v="Import"/>
    <s v="Southern Asia"/>
    <s v="India"/>
    <s v="Tughlakabad"/>
    <x v="62"/>
    <x v="0"/>
    <s v="Direct"/>
    <n v="1"/>
    <n v="1"/>
    <n v="10.32"/>
  </r>
  <r>
    <s v="Import"/>
    <s v="Southern Asia"/>
    <s v="India"/>
    <s v="Tuticorin"/>
    <x v="9"/>
    <x v="0"/>
    <s v="Direct"/>
    <n v="18"/>
    <n v="23"/>
    <n v="138.19149999999999"/>
  </r>
  <r>
    <s v="Import"/>
    <s v="Southern Asia"/>
    <s v="India"/>
    <s v="Visakhapatnam"/>
    <x v="29"/>
    <x v="0"/>
    <s v="Direct"/>
    <n v="5"/>
    <n v="5"/>
    <n v="103.898"/>
  </r>
  <r>
    <s v="Import"/>
    <s v="Southern Asia"/>
    <s v="Myanmar"/>
    <s v="Rangoon"/>
    <x v="55"/>
    <x v="0"/>
    <s v="Direct"/>
    <n v="1"/>
    <n v="1"/>
    <n v="10.11"/>
  </r>
  <r>
    <s v="Import"/>
    <s v="Southern Asia"/>
    <s v="Pakistan"/>
    <s v="Karachi"/>
    <x v="81"/>
    <x v="0"/>
    <s v="Direct"/>
    <n v="2"/>
    <n v="2"/>
    <n v="15.5397"/>
  </r>
  <r>
    <s v="Import"/>
    <s v="Southern Asia"/>
    <s v="Pakistan"/>
    <s v="Karachi"/>
    <x v="0"/>
    <x v="0"/>
    <s v="Direct"/>
    <n v="1"/>
    <n v="1"/>
    <n v="12.9"/>
  </r>
  <r>
    <s v="Import"/>
    <s v="Southern Asia"/>
    <s v="Pakistan"/>
    <s v="Karachi"/>
    <x v="71"/>
    <x v="0"/>
    <s v="Direct"/>
    <n v="2"/>
    <n v="2"/>
    <n v="36.36"/>
  </r>
  <r>
    <s v="Import"/>
    <s v="Southern Asia"/>
    <s v="Pakistan"/>
    <s v="Karachi"/>
    <x v="4"/>
    <x v="0"/>
    <s v="Direct"/>
    <n v="2"/>
    <n v="3"/>
    <n v="29.125"/>
  </r>
  <r>
    <s v="Import"/>
    <s v="Southern Asia"/>
    <s v="Pakistan"/>
    <s v="Muhammad Bin Qasim/Karachi"/>
    <x v="0"/>
    <x v="0"/>
    <s v="Direct"/>
    <n v="1"/>
    <n v="2"/>
    <n v="7.96"/>
  </r>
  <r>
    <s v="Import"/>
    <s v="Southern Asia"/>
    <s v="Pakistan"/>
    <s v="Muhammad Bin Qasim/Karachi"/>
    <x v="20"/>
    <x v="0"/>
    <s v="Direct"/>
    <n v="11"/>
    <n v="20"/>
    <n v="118.9486"/>
  </r>
  <r>
    <s v="Import"/>
    <s v="Southern Asia"/>
    <s v="Pakistan"/>
    <s v="Qasim International"/>
    <x v="20"/>
    <x v="0"/>
    <s v="Direct"/>
    <n v="34"/>
    <n v="60"/>
    <n v="314.1653"/>
  </r>
  <r>
    <s v="Import"/>
    <s v="Southern Asia"/>
    <s v="Sri Lanka"/>
    <s v="Colombo"/>
    <x v="29"/>
    <x v="0"/>
    <s v="Direct"/>
    <n v="35"/>
    <n v="35"/>
    <n v="889.75639999999999"/>
  </r>
  <r>
    <s v="Import"/>
    <s v="Southern Asia"/>
    <s v="Sri Lanka"/>
    <s v="Colombo"/>
    <x v="3"/>
    <x v="0"/>
    <s v="Direct"/>
    <n v="5"/>
    <n v="10"/>
    <n v="123.45"/>
  </r>
  <r>
    <s v="Import"/>
    <s v="U.S.A."/>
    <s v="United States Of America"/>
    <s v="Ashtabula"/>
    <x v="8"/>
    <x v="0"/>
    <s v="Direct"/>
    <n v="1"/>
    <n v="2"/>
    <n v="3.5085000000000002"/>
  </r>
  <r>
    <s v="Import"/>
    <s v="U.S.A."/>
    <s v="United States Of America"/>
    <s v="Baltimore"/>
    <x v="42"/>
    <x v="0"/>
    <s v="Direct"/>
    <n v="3"/>
    <n v="3"/>
    <n v="54.54"/>
  </r>
  <r>
    <s v="Import"/>
    <s v="U.S.A."/>
    <s v="United States Of America"/>
    <s v="Baltimore"/>
    <x v="8"/>
    <x v="1"/>
    <s v="Direct"/>
    <n v="77"/>
    <n v="0"/>
    <n v="1295.4147"/>
  </r>
  <r>
    <s v="Import"/>
    <s v="U.S.A."/>
    <s v="United States Of America"/>
    <s v="Boston"/>
    <x v="7"/>
    <x v="0"/>
    <s v="Direct"/>
    <n v="2"/>
    <n v="2"/>
    <n v="3.62"/>
  </r>
  <r>
    <s v="Import"/>
    <s v="U.S.A."/>
    <s v="United States Of America"/>
    <s v="Charleston"/>
    <x v="87"/>
    <x v="0"/>
    <s v="Direct"/>
    <n v="1"/>
    <n v="1"/>
    <n v="19.241"/>
  </r>
  <r>
    <s v="Import"/>
    <s v="U.S.A."/>
    <s v="United States Of America"/>
    <s v="Charleston"/>
    <x v="3"/>
    <x v="0"/>
    <s v="Direct"/>
    <n v="28"/>
    <n v="41"/>
    <n v="585.30560000000003"/>
  </r>
  <r>
    <s v="Import"/>
    <s v="U.S.A."/>
    <s v="United States Of America"/>
    <s v="Charleston"/>
    <x v="2"/>
    <x v="0"/>
    <s v="Direct"/>
    <n v="50"/>
    <n v="96"/>
    <n v="659.40859999999998"/>
  </r>
  <r>
    <s v="Import"/>
    <s v="U.S.A."/>
    <s v="United States Of America"/>
    <s v="Charleston"/>
    <x v="23"/>
    <x v="0"/>
    <s v="Direct"/>
    <n v="1"/>
    <n v="1"/>
    <n v="7.0044000000000004"/>
  </r>
  <r>
    <s v="Import"/>
    <s v="U.S.A."/>
    <s v="United States Of America"/>
    <s v="Charleston"/>
    <x v="15"/>
    <x v="0"/>
    <s v="Direct"/>
    <n v="3"/>
    <n v="4"/>
    <n v="66.414199999999994"/>
  </r>
  <r>
    <s v="Import"/>
    <s v="U.S.A."/>
    <s v="United States Of America"/>
    <s v="Charleston"/>
    <x v="89"/>
    <x v="0"/>
    <s v="Direct"/>
    <n v="7"/>
    <n v="8"/>
    <n v="126.306"/>
  </r>
  <r>
    <s v="Import"/>
    <s v="U.S.A."/>
    <s v="United States Of America"/>
    <s v="Charleston"/>
    <x v="11"/>
    <x v="0"/>
    <s v="Direct"/>
    <n v="2"/>
    <n v="4"/>
    <n v="10.6249"/>
  </r>
  <r>
    <s v="Import"/>
    <s v="U.S.A."/>
    <s v="United States Of America"/>
    <s v="Charlotte"/>
    <x v="2"/>
    <x v="0"/>
    <s v="Direct"/>
    <n v="1"/>
    <n v="1"/>
    <n v="5.4176000000000002"/>
  </r>
  <r>
    <s v="Import"/>
    <s v="U.S.A."/>
    <s v="United States Of America"/>
    <s v="Charlotte"/>
    <x v="18"/>
    <x v="0"/>
    <s v="Direct"/>
    <n v="1"/>
    <n v="2"/>
    <n v="6.2640000000000002"/>
  </r>
  <r>
    <s v="Import"/>
    <s v="U.S.A."/>
    <s v="United States Of America"/>
    <s v="Chicago"/>
    <x v="14"/>
    <x v="0"/>
    <s v="Direct"/>
    <n v="10"/>
    <n v="20"/>
    <n v="259.8587"/>
  </r>
  <r>
    <s v="Import"/>
    <s v="U.S.A."/>
    <s v="United States Of America"/>
    <s v="Chicago"/>
    <x v="57"/>
    <x v="0"/>
    <s v="Direct"/>
    <n v="1"/>
    <n v="2"/>
    <n v="19.292999999999999"/>
  </r>
  <r>
    <s v="Import"/>
    <s v="U.S.A."/>
    <s v="United States Of America"/>
    <s v="Chicago"/>
    <x v="16"/>
    <x v="0"/>
    <s v="Direct"/>
    <n v="11"/>
    <n v="22"/>
    <n v="93.180599999999998"/>
  </r>
  <r>
    <s v="Import"/>
    <s v="U.S.A."/>
    <s v="United States Of America"/>
    <s v="Chicago"/>
    <x v="17"/>
    <x v="0"/>
    <s v="Direct"/>
    <n v="12"/>
    <n v="17"/>
    <n v="132.2647"/>
  </r>
  <r>
    <s v="Import"/>
    <s v="U.S.A."/>
    <s v="United States Of America"/>
    <s v="Chicago"/>
    <x v="18"/>
    <x v="0"/>
    <s v="Direct"/>
    <n v="1"/>
    <n v="1"/>
    <n v="2.1577999999999999"/>
  </r>
  <r>
    <s v="Import"/>
    <s v="U.S.A."/>
    <s v="United States Of America"/>
    <s v="Chicago"/>
    <x v="0"/>
    <x v="0"/>
    <s v="Direct"/>
    <n v="3"/>
    <n v="6"/>
    <n v="26.188300000000002"/>
  </r>
  <r>
    <s v="Import"/>
    <s v="U.S.A."/>
    <s v="United States Of America"/>
    <s v="Cleveland - OH"/>
    <x v="60"/>
    <x v="0"/>
    <s v="Direct"/>
    <n v="1"/>
    <n v="1"/>
    <n v="10.192"/>
  </r>
  <r>
    <s v="Import"/>
    <s v="U.S.A."/>
    <s v="United States Of America"/>
    <s v="Fontana"/>
    <x v="12"/>
    <x v="0"/>
    <s v="Direct"/>
    <n v="2"/>
    <n v="4"/>
    <n v="2.5388000000000002"/>
  </r>
  <r>
    <s v="Import"/>
    <s v="U.S.A."/>
    <s v="United States Of America"/>
    <s v="Freeport, TX"/>
    <x v="87"/>
    <x v="2"/>
    <s v="Direct"/>
    <n v="1"/>
    <n v="0"/>
    <n v="38518.885000000002"/>
  </r>
  <r>
    <s v="Import"/>
    <s v="U.S.A."/>
    <s v="United States Of America"/>
    <s v="Galveston"/>
    <x v="2"/>
    <x v="1"/>
    <s v="Direct"/>
    <n v="16"/>
    <n v="0"/>
    <n v="119.1377"/>
  </r>
  <r>
    <s v="Import"/>
    <s v="U.S.A."/>
    <s v="United States Of America"/>
    <s v="Houston"/>
    <x v="16"/>
    <x v="0"/>
    <s v="Direct"/>
    <n v="1"/>
    <n v="1"/>
    <n v="4.585"/>
  </r>
  <r>
    <s v="Import"/>
    <s v="U.S.A."/>
    <s v="United States Of America"/>
    <s v="Houston"/>
    <x v="7"/>
    <x v="0"/>
    <s v="Direct"/>
    <n v="4"/>
    <n v="8"/>
    <n v="22.294599999999999"/>
  </r>
  <r>
    <s v="Import"/>
    <s v="U.S.A."/>
    <s v="United States Of America"/>
    <s v="Houston"/>
    <x v="23"/>
    <x v="0"/>
    <s v="Direct"/>
    <n v="5"/>
    <n v="5"/>
    <n v="98.693799999999996"/>
  </r>
  <r>
    <s v="Import"/>
    <s v="U.S.A."/>
    <s v="United States Of America"/>
    <s v="Houston"/>
    <x v="1"/>
    <x v="0"/>
    <s v="Direct"/>
    <n v="2"/>
    <n v="2"/>
    <n v="37.795999999999999"/>
  </r>
  <r>
    <s v="Import"/>
    <s v="U.S.A."/>
    <s v="United States Of America"/>
    <s v="Jacksonville"/>
    <x v="2"/>
    <x v="1"/>
    <s v="Direct"/>
    <n v="1"/>
    <n v="0"/>
    <n v="0.77100000000000002"/>
  </r>
  <r>
    <s v="Import"/>
    <s v="U.S.A."/>
    <s v="United States Of America"/>
    <s v="Jacksonville"/>
    <x v="8"/>
    <x v="1"/>
    <s v="Direct"/>
    <n v="1"/>
    <n v="0"/>
    <n v="19"/>
  </r>
  <r>
    <s v="Import"/>
    <s v="U.S.A."/>
    <s v="United States Of America"/>
    <s v="Joliet"/>
    <x v="12"/>
    <x v="0"/>
    <s v="Direct"/>
    <n v="5"/>
    <n v="9"/>
    <n v="41.4114"/>
  </r>
  <r>
    <s v="Import"/>
    <s v="U.S.A."/>
    <s v="United States Of America"/>
    <s v="Joliet"/>
    <x v="8"/>
    <x v="0"/>
    <s v="Direct"/>
    <n v="3"/>
    <n v="6"/>
    <n v="22.484999999999999"/>
  </r>
  <r>
    <s v="Import"/>
    <s v="U.S.A."/>
    <s v="United States Of America"/>
    <s v="Kansas City"/>
    <x v="2"/>
    <x v="0"/>
    <s v="Direct"/>
    <n v="1"/>
    <n v="2"/>
    <n v="18.643000000000001"/>
  </r>
  <r>
    <s v="Import"/>
    <s v="U.S.A."/>
    <s v="United States Of America"/>
    <s v="Long Beach"/>
    <x v="14"/>
    <x v="0"/>
    <s v="Direct"/>
    <n v="4"/>
    <n v="8"/>
    <n v="122.688"/>
  </r>
  <r>
    <s v="Import"/>
    <s v="U.S.A."/>
    <s v="United States Of America"/>
    <s v="Long Beach"/>
    <x v="16"/>
    <x v="0"/>
    <s v="Direct"/>
    <n v="2"/>
    <n v="4"/>
    <n v="30.199000000000002"/>
  </r>
  <r>
    <s v="Import"/>
    <s v="U.S.A."/>
    <s v="United States Of America"/>
    <s v="Long Beach"/>
    <x v="17"/>
    <x v="0"/>
    <s v="Direct"/>
    <n v="2"/>
    <n v="4"/>
    <n v="19.323"/>
  </r>
  <r>
    <s v="Import"/>
    <s v="U.S.A."/>
    <s v="United States Of America"/>
    <s v="Long Beach"/>
    <x v="18"/>
    <x v="0"/>
    <s v="Direct"/>
    <n v="3"/>
    <n v="6"/>
    <n v="19.401"/>
  </r>
  <r>
    <s v="Import"/>
    <s v="U.S.A."/>
    <s v="United States Of America"/>
    <s v="Long Beach"/>
    <x v="59"/>
    <x v="0"/>
    <s v="Direct"/>
    <n v="5"/>
    <n v="10"/>
    <n v="96.825999999999993"/>
  </r>
  <r>
    <s v="Import"/>
    <s v="U.S.A."/>
    <s v="United States Of America"/>
    <s v="Long Beach"/>
    <x v="12"/>
    <x v="1"/>
    <s v="Direct"/>
    <n v="1"/>
    <n v="0"/>
    <n v="1.633"/>
  </r>
  <r>
    <s v="Import"/>
    <s v="U.S.A."/>
    <s v="United States Of America"/>
    <s v="Long Beach"/>
    <x v="7"/>
    <x v="0"/>
    <s v="Direct"/>
    <n v="1"/>
    <n v="1"/>
    <n v="5.66"/>
  </r>
  <r>
    <s v="Import"/>
    <s v="U.S.A."/>
    <s v="United States Of America"/>
    <s v="Long Beach"/>
    <x v="0"/>
    <x v="0"/>
    <s v="Direct"/>
    <n v="5"/>
    <n v="8"/>
    <n v="39.783700000000003"/>
  </r>
  <r>
    <s v="Import"/>
    <s v="U.S.A."/>
    <s v="United States Of America"/>
    <s v="Long Beach"/>
    <x v="9"/>
    <x v="0"/>
    <s v="Direct"/>
    <n v="11"/>
    <n v="22"/>
    <n v="170.5076"/>
  </r>
  <r>
    <s v="Import"/>
    <s v="U.S.A."/>
    <s v="United States Of America"/>
    <s v="Long Beach"/>
    <x v="4"/>
    <x v="0"/>
    <s v="Direct"/>
    <n v="4"/>
    <n v="7"/>
    <n v="33.096299999999999"/>
  </r>
  <r>
    <s v="Import"/>
    <s v="U.S.A."/>
    <s v="United States Of America"/>
    <s v="Los Angeles"/>
    <x v="3"/>
    <x v="0"/>
    <s v="Direct"/>
    <n v="12"/>
    <n v="15"/>
    <n v="206.76589999999999"/>
  </r>
  <r>
    <s v="Import"/>
    <s v="U.S.A."/>
    <s v="United States Of America"/>
    <s v="Los Angeles"/>
    <x v="2"/>
    <x v="0"/>
    <s v="Direct"/>
    <n v="16"/>
    <n v="30"/>
    <n v="258.64170000000001"/>
  </r>
  <r>
    <s v="Import"/>
    <s v="U.S.A."/>
    <s v="United States Of America"/>
    <s v="Los Angeles"/>
    <x v="23"/>
    <x v="0"/>
    <s v="Direct"/>
    <n v="5"/>
    <n v="7"/>
    <n v="100.02"/>
  </r>
  <r>
    <s v="Import"/>
    <s v="U.S.A."/>
    <s v="United States Of America"/>
    <s v="Louisville"/>
    <x v="17"/>
    <x v="0"/>
    <s v="Direct"/>
    <n v="1"/>
    <n v="2"/>
    <n v="7.6113"/>
  </r>
  <r>
    <s v="Import"/>
    <s v="U.S.A."/>
    <s v="United States Of America"/>
    <s v="Louisville"/>
    <x v="42"/>
    <x v="0"/>
    <s v="Direct"/>
    <n v="2"/>
    <n v="4"/>
    <n v="38.627899999999997"/>
  </r>
  <r>
    <s v="Import"/>
    <s v="U.S.A."/>
    <s v="United States Of America"/>
    <s v="Louisville"/>
    <x v="0"/>
    <x v="0"/>
    <s v="Direct"/>
    <n v="2"/>
    <n v="4"/>
    <n v="17.267399999999999"/>
  </r>
  <r>
    <s v="Import"/>
    <s v="U.S.A."/>
    <s v="United States Of America"/>
    <s v="Memphis"/>
    <x v="2"/>
    <x v="0"/>
    <s v="Direct"/>
    <n v="1"/>
    <n v="1"/>
    <n v="5.4550000000000001"/>
  </r>
  <r>
    <s v="Import"/>
    <s v="U.S.A."/>
    <s v="United States Of America"/>
    <s v="Memphis"/>
    <x v="38"/>
    <x v="0"/>
    <s v="Direct"/>
    <n v="3"/>
    <n v="3"/>
    <n v="42.456299999999999"/>
  </r>
  <r>
    <s v="Import"/>
    <s v="U.S.A."/>
    <s v="United States Of America"/>
    <s v="Miami"/>
    <x v="2"/>
    <x v="0"/>
    <s v="Direct"/>
    <n v="1"/>
    <n v="2"/>
    <n v="10.579599999999999"/>
  </r>
  <r>
    <s v="Import"/>
    <s v="U.S.A."/>
    <s v="United States Of America"/>
    <s v="Minneapolis"/>
    <x v="12"/>
    <x v="0"/>
    <s v="Direct"/>
    <n v="2"/>
    <n v="4"/>
    <n v="31.358599999999999"/>
  </r>
  <r>
    <s v="Import"/>
    <s v="U.S.A."/>
    <s v="United States Of America"/>
    <s v="Mobile"/>
    <x v="55"/>
    <x v="0"/>
    <s v="Direct"/>
    <n v="1"/>
    <n v="2"/>
    <n v="24.38"/>
  </r>
  <r>
    <s v="Import"/>
    <s v="U.S.A."/>
    <s v="United States Of America"/>
    <s v="New Albany"/>
    <x v="15"/>
    <x v="0"/>
    <s v="Direct"/>
    <n v="1"/>
    <n v="1"/>
    <n v="16.556000000000001"/>
  </r>
  <r>
    <s v="Import"/>
    <s v="U.S.A."/>
    <s v="United States Of America"/>
    <s v="New York"/>
    <x v="84"/>
    <x v="0"/>
    <s v="Direct"/>
    <n v="3"/>
    <n v="6"/>
    <n v="56.781300000000002"/>
  </r>
  <r>
    <s v="Import"/>
    <s v="U.S.A."/>
    <s v="United States Of America"/>
    <s v="New York"/>
    <x v="59"/>
    <x v="0"/>
    <s v="Direct"/>
    <n v="1"/>
    <n v="2"/>
    <n v="20.904499999999999"/>
  </r>
  <r>
    <s v="Import"/>
    <s v="U.S.A."/>
    <s v="United States Of America"/>
    <s v="New York"/>
    <x v="7"/>
    <x v="0"/>
    <s v="Direct"/>
    <n v="2"/>
    <n v="3"/>
    <n v="8.1507000000000005"/>
  </r>
  <r>
    <s v="Import"/>
    <s v="U.S.A."/>
    <s v="United States Of America"/>
    <s v="New York"/>
    <x v="23"/>
    <x v="0"/>
    <s v="Direct"/>
    <n v="4"/>
    <n v="5"/>
    <n v="61.4604"/>
  </r>
  <r>
    <s v="Import"/>
    <s v="U.S.A."/>
    <s v="United States Of America"/>
    <s v="New York"/>
    <x v="0"/>
    <x v="0"/>
    <s v="Direct"/>
    <n v="1"/>
    <n v="2"/>
    <n v="3.7269999999999999"/>
  </r>
  <r>
    <s v="Import"/>
    <s v="U.S.A."/>
    <s v="United States Of America"/>
    <s v="New York"/>
    <x v="83"/>
    <x v="0"/>
    <s v="Direct"/>
    <n v="1"/>
    <n v="2"/>
    <n v="9.2260000000000009"/>
  </r>
  <r>
    <s v="Import"/>
    <s v="U.S.A."/>
    <s v="United States Of America"/>
    <s v="New York"/>
    <x v="9"/>
    <x v="0"/>
    <s v="Direct"/>
    <n v="5"/>
    <n v="10"/>
    <n v="45.664299999999997"/>
  </r>
  <r>
    <s v="Import"/>
    <s v="U.S.A."/>
    <s v="United States Of America"/>
    <s v="Norfolk"/>
    <x v="17"/>
    <x v="0"/>
    <s v="Direct"/>
    <n v="1"/>
    <n v="2"/>
    <n v="20.117000000000001"/>
  </r>
  <r>
    <s v="Import"/>
    <s v="U.S.A."/>
    <s v="United States Of America"/>
    <s v="Oakland"/>
    <x v="59"/>
    <x v="0"/>
    <s v="Direct"/>
    <n v="2"/>
    <n v="4"/>
    <n v="32.253999999999998"/>
  </r>
  <r>
    <s v="Import"/>
    <s v="U.S.A."/>
    <s v="United States Of America"/>
    <s v="Oakland"/>
    <x v="37"/>
    <x v="0"/>
    <s v="Direct"/>
    <n v="1"/>
    <n v="2"/>
    <n v="18.391999999999999"/>
  </r>
  <r>
    <s v="Import"/>
    <s v="U.S.A."/>
    <s v="United States Of America"/>
    <s v="Oakland"/>
    <x v="12"/>
    <x v="0"/>
    <s v="Direct"/>
    <n v="1"/>
    <n v="1"/>
    <n v="1.4301999999999999"/>
  </r>
  <r>
    <s v="Import"/>
    <s v="U.S.A."/>
    <s v="United States Of America"/>
    <s v="Savannah"/>
    <x v="86"/>
    <x v="0"/>
    <s v="Direct"/>
    <n v="31"/>
    <n v="31"/>
    <n v="624.51739999999995"/>
  </r>
  <r>
    <s v="Import"/>
    <s v="South-East Asia"/>
    <s v="Philippines"/>
    <s v="Manila"/>
    <x v="54"/>
    <x v="0"/>
    <s v="Transhipment"/>
    <n v="1"/>
    <n v="1"/>
    <n v="1.6413"/>
  </r>
  <r>
    <s v="Import"/>
    <s v="South-East Asia"/>
    <s v="Philippines"/>
    <s v="Manila"/>
    <x v="61"/>
    <x v="0"/>
    <s v="Direct"/>
    <n v="1"/>
    <n v="1"/>
    <n v="19.39"/>
  </r>
  <r>
    <s v="Import"/>
    <s v="South-East Asia"/>
    <s v="Philippines"/>
    <s v="Manila"/>
    <x v="56"/>
    <x v="0"/>
    <s v="Direct"/>
    <n v="2"/>
    <n v="2"/>
    <n v="31.203800000000001"/>
  </r>
  <r>
    <s v="Import"/>
    <s v="South-East Asia"/>
    <s v="Philippines"/>
    <s v="Manila"/>
    <x v="59"/>
    <x v="0"/>
    <s v="Direct"/>
    <n v="2"/>
    <n v="2"/>
    <n v="40.03"/>
  </r>
  <r>
    <s v="Import"/>
    <s v="South-East Asia"/>
    <s v="Philippines"/>
    <s v="Manila"/>
    <x v="60"/>
    <x v="0"/>
    <s v="Direct"/>
    <n v="2"/>
    <n v="4"/>
    <n v="27.3475"/>
  </r>
  <r>
    <s v="Import"/>
    <s v="South-East Asia"/>
    <s v="Philippines"/>
    <s v="Manila"/>
    <x v="7"/>
    <x v="0"/>
    <s v="Direct"/>
    <n v="1"/>
    <n v="1"/>
    <n v="1.6359999999999999"/>
  </r>
  <r>
    <s v="Import"/>
    <s v="South-East Asia"/>
    <s v="Philippines"/>
    <s v="Manila"/>
    <x v="0"/>
    <x v="0"/>
    <s v="Direct"/>
    <n v="7"/>
    <n v="11"/>
    <n v="71.293800000000005"/>
  </r>
  <r>
    <s v="Import"/>
    <s v="South-East Asia"/>
    <s v="Philippines"/>
    <s v="Manila"/>
    <x v="1"/>
    <x v="0"/>
    <s v="Direct"/>
    <n v="3"/>
    <n v="3"/>
    <n v="64.23"/>
  </r>
  <r>
    <s v="Import"/>
    <s v="South-East Asia"/>
    <s v="Philippines"/>
    <s v="Manila North Harbour"/>
    <x v="38"/>
    <x v="0"/>
    <s v="Direct"/>
    <n v="1"/>
    <n v="1"/>
    <n v="6.7039999999999997"/>
  </r>
  <r>
    <s v="Import"/>
    <s v="South-East Asia"/>
    <s v="Philippines"/>
    <s v="Manila North Harbour"/>
    <x v="62"/>
    <x v="0"/>
    <s v="Direct"/>
    <n v="2"/>
    <n v="4"/>
    <n v="26.257999999999999"/>
  </r>
  <r>
    <s v="Import"/>
    <s v="South-East Asia"/>
    <s v="Philippines"/>
    <s v="Philippines - other"/>
    <x v="56"/>
    <x v="0"/>
    <s v="Direct"/>
    <n v="1"/>
    <n v="1"/>
    <n v="10.557"/>
  </r>
  <r>
    <s v="Import"/>
    <s v="South-East Asia"/>
    <s v="Philippines"/>
    <s v="Subic Bay"/>
    <x v="3"/>
    <x v="0"/>
    <s v="Direct"/>
    <n v="1"/>
    <n v="1"/>
    <n v="23.7"/>
  </r>
  <r>
    <s v="Import"/>
    <s v="South-East Asia"/>
    <s v="Singapore"/>
    <s v="Singapore"/>
    <x v="64"/>
    <x v="0"/>
    <s v="Direct"/>
    <n v="3"/>
    <n v="4"/>
    <n v="64.032200000000003"/>
  </r>
  <r>
    <s v="Import"/>
    <s v="South-East Asia"/>
    <s v="Singapore"/>
    <s v="Singapore"/>
    <x v="55"/>
    <x v="0"/>
    <s v="Direct"/>
    <n v="5"/>
    <n v="8"/>
    <n v="94.882000000000005"/>
  </r>
  <r>
    <s v="Import"/>
    <s v="South-East Asia"/>
    <s v="Singapore"/>
    <s v="Singapore"/>
    <x v="24"/>
    <x v="0"/>
    <s v="Direct"/>
    <n v="775"/>
    <n v="1192"/>
    <n v="2594.7800000000002"/>
  </r>
  <r>
    <s v="Import"/>
    <s v="South-East Asia"/>
    <s v="Singapore"/>
    <s v="Singapore"/>
    <x v="27"/>
    <x v="0"/>
    <s v="Direct"/>
    <n v="3"/>
    <n v="6"/>
    <n v="26.0748"/>
  </r>
  <r>
    <s v="Import"/>
    <s v="South-East Asia"/>
    <s v="Singapore"/>
    <s v="Singapore"/>
    <x v="43"/>
    <x v="0"/>
    <s v="Direct"/>
    <n v="3"/>
    <n v="4"/>
    <n v="58.511800000000001"/>
  </r>
  <r>
    <s v="Import"/>
    <s v="South-East Asia"/>
    <s v="Singapore"/>
    <s v="Singapore"/>
    <x v="14"/>
    <x v="0"/>
    <s v="Direct"/>
    <n v="4"/>
    <n v="8"/>
    <n v="107.0467"/>
  </r>
  <r>
    <s v="Import"/>
    <s v="South-East Asia"/>
    <s v="Singapore"/>
    <s v="Singapore"/>
    <x v="28"/>
    <x v="0"/>
    <s v="Direct"/>
    <n v="6"/>
    <n v="12"/>
    <n v="113.92749999999999"/>
  </r>
  <r>
    <s v="Import"/>
    <s v="South-East Asia"/>
    <s v="Singapore"/>
    <s v="Singapore"/>
    <x v="57"/>
    <x v="0"/>
    <s v="Direct"/>
    <n v="1"/>
    <n v="1"/>
    <n v="18.259"/>
  </r>
  <r>
    <s v="Import"/>
    <s v="South-East Asia"/>
    <s v="Singapore"/>
    <s v="Singapore"/>
    <x v="58"/>
    <x v="0"/>
    <s v="Direct"/>
    <n v="1"/>
    <n v="1"/>
    <n v="11.7296"/>
  </r>
  <r>
    <s v="Import"/>
    <s v="South-East Asia"/>
    <s v="Singapore"/>
    <s v="Singapore"/>
    <x v="16"/>
    <x v="0"/>
    <s v="Direct"/>
    <n v="3"/>
    <n v="5"/>
    <n v="36.814300000000003"/>
  </r>
  <r>
    <s v="Import"/>
    <s v="South-East Asia"/>
    <s v="Singapore"/>
    <s v="Singapore"/>
    <x v="46"/>
    <x v="0"/>
    <s v="Direct"/>
    <n v="193"/>
    <n v="329"/>
    <n v="5477.0288"/>
  </r>
  <r>
    <s v="Import"/>
    <s v="South-East Asia"/>
    <s v="Singapore"/>
    <s v="Singapore"/>
    <x v="2"/>
    <x v="1"/>
    <s v="Direct"/>
    <n v="62"/>
    <n v="0"/>
    <n v="193.059"/>
  </r>
  <r>
    <s v="Import"/>
    <s v="South-East Asia"/>
    <s v="Singapore"/>
    <s v="Singapore"/>
    <x v="10"/>
    <x v="1"/>
    <s v="Direct"/>
    <n v="4"/>
    <n v="0"/>
    <n v="8.1999999999999993"/>
  </r>
  <r>
    <s v="Import"/>
    <s v="South-East Asia"/>
    <s v="Singapore"/>
    <s v="Singapore"/>
    <x v="31"/>
    <x v="0"/>
    <s v="Direct"/>
    <n v="5"/>
    <n v="5"/>
    <n v="50.614800000000002"/>
  </r>
  <r>
    <s v="Import"/>
    <s v="South-East Asia"/>
    <s v="Singapore"/>
    <s v="Singapore"/>
    <x v="23"/>
    <x v="2"/>
    <s v="Direct"/>
    <n v="35"/>
    <n v="0"/>
    <n v="569206.18099999998"/>
  </r>
  <r>
    <s v="Import"/>
    <s v="South-East Asia"/>
    <s v="Singapore"/>
    <s v="Singapore"/>
    <x v="34"/>
    <x v="0"/>
    <s v="Direct"/>
    <n v="17"/>
    <n v="32"/>
    <n v="304.4341"/>
  </r>
  <r>
    <s v="Import"/>
    <s v="South-East Asia"/>
    <s v="Singapore"/>
    <s v="Singapore"/>
    <x v="20"/>
    <x v="0"/>
    <s v="Direct"/>
    <n v="8"/>
    <n v="16"/>
    <n v="155.81309999999999"/>
  </r>
  <r>
    <s v="Import"/>
    <s v="U.S.A."/>
    <s v="United States Of America"/>
    <s v="Savannah"/>
    <x v="29"/>
    <x v="0"/>
    <s v="Direct"/>
    <n v="1"/>
    <n v="1"/>
    <n v="21.756"/>
  </r>
  <r>
    <s v="Import"/>
    <s v="U.S.A."/>
    <s v="United States Of America"/>
    <s v="Savannah"/>
    <x v="46"/>
    <x v="1"/>
    <s v="Direct"/>
    <n v="258"/>
    <n v="0"/>
    <n v="451.97500000000002"/>
  </r>
  <r>
    <s v="Import"/>
    <s v="U.S.A."/>
    <s v="United States Of America"/>
    <s v="Savannah"/>
    <x v="12"/>
    <x v="0"/>
    <s v="Direct"/>
    <n v="34"/>
    <n v="43"/>
    <n v="543.99659999999994"/>
  </r>
  <r>
    <s v="Import"/>
    <s v="U.S.A."/>
    <s v="United States Of America"/>
    <s v="Savannah"/>
    <x v="8"/>
    <x v="1"/>
    <s v="Direct"/>
    <n v="88"/>
    <n v="0"/>
    <n v="1858.508"/>
  </r>
  <r>
    <s v="Import"/>
    <s v="U.S.A."/>
    <s v="United States Of America"/>
    <s v="Savannah"/>
    <x v="8"/>
    <x v="0"/>
    <s v="Direct"/>
    <n v="20"/>
    <n v="40"/>
    <n v="141.72499999999999"/>
  </r>
  <r>
    <s v="Import"/>
    <s v="U.S.A."/>
    <s v="United States Of America"/>
    <s v="Seattle"/>
    <x v="3"/>
    <x v="0"/>
    <s v="Direct"/>
    <n v="2"/>
    <n v="2"/>
    <n v="42.463000000000001"/>
  </r>
  <r>
    <s v="Import"/>
    <s v="U.S.A."/>
    <s v="United States Of America"/>
    <s v="Seattle"/>
    <x v="38"/>
    <x v="0"/>
    <s v="Direct"/>
    <n v="27"/>
    <n v="27"/>
    <n v="563.41560000000004"/>
  </r>
  <r>
    <s v="Import"/>
    <s v="U.S.A."/>
    <s v="United States Of America"/>
    <s v="Tacoma"/>
    <x v="8"/>
    <x v="1"/>
    <s v="Direct"/>
    <n v="1"/>
    <n v="0"/>
    <n v="29.936"/>
  </r>
  <r>
    <s v="Import"/>
    <s v="U.S.A."/>
    <s v="United States Of America"/>
    <s v="Tampa"/>
    <x v="15"/>
    <x v="2"/>
    <s v="Direct"/>
    <n v="2"/>
    <n v="0"/>
    <n v="44044"/>
  </r>
  <r>
    <s v="Import"/>
    <s v="U.S.A."/>
    <s v="United States Of America"/>
    <s v="USA - other"/>
    <x v="59"/>
    <x v="0"/>
    <s v="Direct"/>
    <n v="2"/>
    <n v="4"/>
    <n v="38.515000000000001"/>
  </r>
  <r>
    <s v="Import"/>
    <s v="U.S.A."/>
    <s v="United States Of America"/>
    <s v="USA - other"/>
    <x v="7"/>
    <x v="0"/>
    <s v="Direct"/>
    <n v="1"/>
    <n v="1"/>
    <n v="3.2839999999999998"/>
  </r>
  <r>
    <s v="Import"/>
    <s v="U.S.A."/>
    <s v="United States Of America"/>
    <s v="USA - other"/>
    <x v="0"/>
    <x v="0"/>
    <s v="Direct"/>
    <n v="2"/>
    <n v="4"/>
    <n v="37.484999999999999"/>
  </r>
  <r>
    <s v="Import"/>
    <s v="United Kingdom and Ireland"/>
    <s v="Ireland"/>
    <s v="Cork"/>
    <x v="14"/>
    <x v="0"/>
    <s v="Direct"/>
    <n v="1"/>
    <n v="2"/>
    <n v="25.0488"/>
  </r>
  <r>
    <s v="Import"/>
    <s v="United Kingdom and Ireland"/>
    <s v="Ireland"/>
    <s v="Dublin"/>
    <x v="2"/>
    <x v="0"/>
    <s v="Direct"/>
    <n v="5"/>
    <n v="9"/>
    <n v="42.45"/>
  </r>
  <r>
    <s v="Import"/>
    <s v="United Kingdom and Ireland"/>
    <s v="Ireland"/>
    <s v="Dublin"/>
    <x v="15"/>
    <x v="0"/>
    <s v="Direct"/>
    <n v="6"/>
    <n v="6"/>
    <n v="149.83000000000001"/>
  </r>
  <r>
    <s v="Import"/>
    <s v="United Kingdom and Ireland"/>
    <s v="United Kingdom"/>
    <s v="Bolton"/>
    <x v="0"/>
    <x v="0"/>
    <s v="Direct"/>
    <n v="2"/>
    <n v="4"/>
    <n v="13.08"/>
  </r>
  <r>
    <s v="Import"/>
    <s v="United Kingdom and Ireland"/>
    <s v="United Kingdom"/>
    <s v="Cardiff"/>
    <x v="7"/>
    <x v="0"/>
    <s v="Direct"/>
    <n v="1"/>
    <n v="1"/>
    <n v="3.3340000000000001"/>
  </r>
  <r>
    <s v="Import"/>
    <s v="United Kingdom and Ireland"/>
    <s v="United Kingdom"/>
    <s v="Castleford"/>
    <x v="0"/>
    <x v="0"/>
    <s v="Direct"/>
    <n v="3"/>
    <n v="6"/>
    <n v="9.7139000000000006"/>
  </r>
  <r>
    <s v="Import"/>
    <s v="United Kingdom and Ireland"/>
    <s v="United Kingdom"/>
    <s v="Chesterfield"/>
    <x v="0"/>
    <x v="0"/>
    <s v="Direct"/>
    <n v="2"/>
    <n v="3"/>
    <n v="9.49"/>
  </r>
  <r>
    <s v="Import"/>
    <s v="United Kingdom and Ireland"/>
    <s v="United Kingdom"/>
    <s v="CRAWLEY"/>
    <x v="2"/>
    <x v="0"/>
    <s v="Direct"/>
    <n v="1"/>
    <n v="2"/>
    <n v="0.83199999999999996"/>
  </r>
  <r>
    <s v="Import"/>
    <s v="United Kingdom and Ireland"/>
    <s v="United Kingdom"/>
    <s v="CWMBRAN"/>
    <x v="2"/>
    <x v="0"/>
    <s v="Direct"/>
    <n v="1"/>
    <n v="2"/>
    <n v="9.7279999999999998"/>
  </r>
  <r>
    <s v="Import"/>
    <s v="United Kingdom and Ireland"/>
    <s v="United Kingdom"/>
    <s v="Derby"/>
    <x v="17"/>
    <x v="0"/>
    <s v="Direct"/>
    <n v="1"/>
    <n v="1"/>
    <n v="2.6103999999999998"/>
  </r>
  <r>
    <s v="Import"/>
    <s v="United Kingdom and Ireland"/>
    <s v="United Kingdom"/>
    <s v="Eye"/>
    <x v="68"/>
    <x v="0"/>
    <s v="Direct"/>
    <n v="1"/>
    <n v="2"/>
    <n v="20.62"/>
  </r>
  <r>
    <s v="Import"/>
    <s v="United Kingdom and Ireland"/>
    <s v="United Kingdom"/>
    <s v="Felixstowe"/>
    <x v="21"/>
    <x v="0"/>
    <s v="Direct"/>
    <n v="1"/>
    <n v="2"/>
    <n v="23.149000000000001"/>
  </r>
  <r>
    <s v="Import"/>
    <s v="United Kingdom and Ireland"/>
    <s v="United Kingdom"/>
    <s v="Felixstowe"/>
    <x v="14"/>
    <x v="0"/>
    <s v="Direct"/>
    <n v="1"/>
    <n v="2"/>
    <n v="24.627199999999998"/>
  </r>
  <r>
    <s v="Import"/>
    <s v="United Kingdom and Ireland"/>
    <s v="United Kingdom"/>
    <s v="Felixstowe"/>
    <x v="28"/>
    <x v="0"/>
    <s v="Direct"/>
    <n v="1"/>
    <n v="1"/>
    <n v="4.2051999999999996"/>
  </r>
  <r>
    <s v="Import"/>
    <s v="United Kingdom and Ireland"/>
    <s v="United Kingdom"/>
    <s v="Felixstowe"/>
    <x v="97"/>
    <x v="0"/>
    <s v="Direct"/>
    <n v="2"/>
    <n v="2"/>
    <n v="48.679600000000001"/>
  </r>
  <r>
    <s v="Import"/>
    <s v="United Kingdom and Ireland"/>
    <s v="United Kingdom"/>
    <s v="Felixstowe"/>
    <x v="2"/>
    <x v="0"/>
    <s v="Direct"/>
    <n v="2"/>
    <n v="2"/>
    <n v="7.4390000000000001"/>
  </r>
  <r>
    <s v="Import"/>
    <s v="Western Europe"/>
    <s v="Germany, Federal Republic of"/>
    <s v="Bremerhaven"/>
    <x v="87"/>
    <x v="0"/>
    <s v="Direct"/>
    <n v="1"/>
    <n v="1"/>
    <n v="18.250599999999999"/>
  </r>
  <r>
    <s v="Import"/>
    <s v="Western Europe"/>
    <s v="Germany, Federal Republic of"/>
    <s v="Bremerhaven"/>
    <x v="18"/>
    <x v="0"/>
    <s v="Direct"/>
    <n v="1"/>
    <n v="1"/>
    <n v="6.0768000000000004"/>
  </r>
  <r>
    <s v="Import"/>
    <s v="Western Europe"/>
    <s v="Germany, Federal Republic of"/>
    <s v="Bremerhaven"/>
    <x v="92"/>
    <x v="1"/>
    <s v="Direct"/>
    <n v="691"/>
    <n v="0"/>
    <n v="1205.8498999999999"/>
  </r>
  <r>
    <s v="Import"/>
    <s v="Western Europe"/>
    <s v="Germany, Federal Republic of"/>
    <s v="Bremerhaven"/>
    <x v="59"/>
    <x v="0"/>
    <s v="Direct"/>
    <n v="8"/>
    <n v="8"/>
    <n v="158.08009999999999"/>
  </r>
  <r>
    <s v="Import"/>
    <s v="Western Europe"/>
    <s v="Germany, Federal Republic of"/>
    <s v="Bremerhaven"/>
    <x v="12"/>
    <x v="1"/>
    <s v="Direct"/>
    <n v="320"/>
    <n v="0"/>
    <n v="1760.1669999999999"/>
  </r>
  <r>
    <s v="Import"/>
    <s v="Western Europe"/>
    <s v="Germany, Federal Republic of"/>
    <s v="Bremerhaven"/>
    <x v="60"/>
    <x v="0"/>
    <s v="Direct"/>
    <n v="15"/>
    <n v="18"/>
    <n v="257.64100000000002"/>
  </r>
  <r>
    <s v="Import"/>
    <s v="Western Europe"/>
    <s v="Germany, Federal Republic of"/>
    <s v="Bremerhaven"/>
    <x v="0"/>
    <x v="0"/>
    <s v="Direct"/>
    <n v="1"/>
    <n v="2"/>
    <n v="17.560500000000001"/>
  </r>
  <r>
    <s v="Import"/>
    <s v="Western Europe"/>
    <s v="Germany, Federal Republic of"/>
    <s v="Bremerhaven"/>
    <x v="9"/>
    <x v="0"/>
    <s v="Direct"/>
    <n v="5"/>
    <n v="8"/>
    <n v="71.668000000000006"/>
  </r>
  <r>
    <s v="Import"/>
    <s v="Western Europe"/>
    <s v="Germany, Federal Republic of"/>
    <s v="Duisburg"/>
    <x v="3"/>
    <x v="0"/>
    <s v="Direct"/>
    <n v="4"/>
    <n v="4"/>
    <n v="61.926400000000001"/>
  </r>
  <r>
    <s v="Import"/>
    <s v="Western Europe"/>
    <s v="Germany, Federal Republic of"/>
    <s v="Germany-Other"/>
    <x v="2"/>
    <x v="0"/>
    <s v="Direct"/>
    <n v="9"/>
    <n v="17"/>
    <n v="51.884999999999998"/>
  </r>
  <r>
    <s v="Import"/>
    <s v="Western Europe"/>
    <s v="Germany, Federal Republic of"/>
    <s v="Haiger"/>
    <x v="28"/>
    <x v="0"/>
    <s v="Direct"/>
    <n v="1"/>
    <n v="2"/>
    <n v="4.9042000000000003"/>
  </r>
  <r>
    <s v="Import"/>
    <s v="Western Europe"/>
    <s v="Germany, Federal Republic of"/>
    <s v="Hamburg"/>
    <x v="84"/>
    <x v="0"/>
    <s v="Direct"/>
    <n v="8"/>
    <n v="15"/>
    <n v="123.5432"/>
  </r>
  <r>
    <s v="Import"/>
    <s v="Western Europe"/>
    <s v="Germany, Federal Republic of"/>
    <s v="Hamburg"/>
    <x v="17"/>
    <x v="0"/>
    <s v="Direct"/>
    <n v="85"/>
    <n v="136"/>
    <n v="1143.2646999999999"/>
  </r>
  <r>
    <s v="Import"/>
    <s v="Western Europe"/>
    <s v="Germany, Federal Republic of"/>
    <s v="Hamburg"/>
    <x v="38"/>
    <x v="0"/>
    <s v="Direct"/>
    <n v="5"/>
    <n v="10"/>
    <n v="79.36"/>
  </r>
  <r>
    <s v="Import"/>
    <s v="Western Europe"/>
    <s v="Germany, Federal Republic of"/>
    <s v="Hamburg"/>
    <x v="62"/>
    <x v="0"/>
    <s v="Direct"/>
    <n v="9"/>
    <n v="13"/>
    <n v="97.803899999999999"/>
  </r>
  <r>
    <s v="Import"/>
    <s v="Western Europe"/>
    <s v="Germany, Federal Republic of"/>
    <s v="Hamburg"/>
    <x v="23"/>
    <x v="0"/>
    <s v="Direct"/>
    <n v="1"/>
    <n v="1"/>
    <n v="9.2861999999999991"/>
  </r>
  <r>
    <s v="Import"/>
    <s v="Western Europe"/>
    <s v="Germany, Federal Republic of"/>
    <s v="Hamburg"/>
    <x v="89"/>
    <x v="0"/>
    <s v="Direct"/>
    <n v="2"/>
    <n v="3"/>
    <n v="38.1282"/>
  </r>
  <r>
    <s v="Import"/>
    <s v="Western Europe"/>
    <s v="Germany, Federal Republic of"/>
    <s v="Hamburg"/>
    <x v="47"/>
    <x v="0"/>
    <s v="Direct"/>
    <n v="2"/>
    <n v="2"/>
    <n v="44.184800000000003"/>
  </r>
  <r>
    <s v="Import"/>
    <s v="Western Europe"/>
    <s v="Germany, Federal Republic of"/>
    <s v="Much"/>
    <x v="55"/>
    <x v="0"/>
    <s v="Direct"/>
    <n v="2"/>
    <n v="3"/>
    <n v="29.599499999999999"/>
  </r>
  <r>
    <s v="Import"/>
    <s v="Western Europe"/>
    <s v="Germany, Federal Republic of"/>
    <s v="Nurnberg"/>
    <x v="3"/>
    <x v="0"/>
    <s v="Direct"/>
    <n v="1"/>
    <n v="2"/>
    <n v="22.933"/>
  </r>
  <r>
    <s v="Import"/>
    <s v="Western Europe"/>
    <s v="Germany, Federal Republic of"/>
    <s v="Wilhelmshaven"/>
    <x v="2"/>
    <x v="0"/>
    <s v="Direct"/>
    <n v="15"/>
    <n v="30"/>
    <n v="68.481800000000007"/>
  </r>
  <r>
    <s v="Import"/>
    <s v="Western Europe"/>
    <s v="Germany, Federal Republic of"/>
    <s v="Wilhelmshaven"/>
    <x v="20"/>
    <x v="0"/>
    <s v="Direct"/>
    <n v="2"/>
    <n v="2"/>
    <n v="21.42"/>
  </r>
  <r>
    <s v="Import"/>
    <s v="Western Europe"/>
    <s v="Germany, Federal Republic of"/>
    <s v="Zwiesel"/>
    <x v="27"/>
    <x v="0"/>
    <s v="Direct"/>
    <n v="5"/>
    <n v="5"/>
    <n v="82.281000000000006"/>
  </r>
  <r>
    <s v="Import"/>
    <s v="Western Europe"/>
    <s v="Netherlands"/>
    <s v="Bodegraven"/>
    <x v="41"/>
    <x v="0"/>
    <s v="Direct"/>
    <n v="2"/>
    <n v="2"/>
    <n v="44.535899999999998"/>
  </r>
  <r>
    <s v="Import"/>
    <s v="Western Europe"/>
    <s v="Netherlands"/>
    <s v="Moerdijk"/>
    <x v="35"/>
    <x v="0"/>
    <s v="Direct"/>
    <n v="1"/>
    <n v="2"/>
    <n v="29.004999999999999"/>
  </r>
  <r>
    <s v="Import"/>
    <s v="Western Europe"/>
    <s v="Netherlands"/>
    <s v="Rotterdam"/>
    <x v="41"/>
    <x v="0"/>
    <s v="Direct"/>
    <n v="4"/>
    <n v="4"/>
    <n v="93.6"/>
  </r>
  <r>
    <s v="Import"/>
    <s v="United Kingdom and Ireland"/>
    <s v="United Kingdom"/>
    <s v="Felixstowe"/>
    <x v="31"/>
    <x v="0"/>
    <s v="Direct"/>
    <n v="1"/>
    <n v="2"/>
    <n v="9.0229999999999997"/>
  </r>
  <r>
    <s v="Import"/>
    <s v="United Kingdom and Ireland"/>
    <s v="United Kingdom"/>
    <s v="Felixstowe"/>
    <x v="62"/>
    <x v="0"/>
    <s v="Direct"/>
    <n v="1"/>
    <n v="2"/>
    <n v="15.54"/>
  </r>
  <r>
    <s v="Import"/>
    <s v="United Kingdom and Ireland"/>
    <s v="United Kingdom"/>
    <s v="Felixstowe"/>
    <x v="7"/>
    <x v="0"/>
    <s v="Direct"/>
    <n v="1"/>
    <n v="1"/>
    <n v="3.4958"/>
  </r>
  <r>
    <s v="Import"/>
    <s v="United Kingdom and Ireland"/>
    <s v="United Kingdom"/>
    <s v="Felixstowe"/>
    <x v="0"/>
    <x v="0"/>
    <s v="Direct"/>
    <n v="3"/>
    <n v="4"/>
    <n v="48.55"/>
  </r>
  <r>
    <s v="Import"/>
    <s v="United Kingdom and Ireland"/>
    <s v="United Kingdom"/>
    <s v="Grangemouth"/>
    <x v="31"/>
    <x v="0"/>
    <s v="Direct"/>
    <n v="2"/>
    <n v="4"/>
    <n v="20.1373"/>
  </r>
  <r>
    <s v="Import"/>
    <s v="United Kingdom and Ireland"/>
    <s v="United Kingdom"/>
    <s v="Grangemouth"/>
    <x v="62"/>
    <x v="0"/>
    <s v="Direct"/>
    <n v="1"/>
    <n v="2"/>
    <n v="8.4263999999999992"/>
  </r>
  <r>
    <s v="Import"/>
    <s v="United Kingdom and Ireland"/>
    <s v="United Kingdom"/>
    <s v="Grangemouth"/>
    <x v="60"/>
    <x v="0"/>
    <s v="Direct"/>
    <n v="2"/>
    <n v="2"/>
    <n v="40.142000000000003"/>
  </r>
  <r>
    <s v="Import"/>
    <s v="United Kingdom and Ireland"/>
    <s v="United Kingdom"/>
    <s v="Grangemouth"/>
    <x v="11"/>
    <x v="0"/>
    <s v="Direct"/>
    <n v="1"/>
    <n v="2"/>
    <n v="2.48"/>
  </r>
  <r>
    <s v="Import"/>
    <s v="United Kingdom and Ireland"/>
    <s v="United Kingdom"/>
    <s v="Hailsham"/>
    <x v="20"/>
    <x v="0"/>
    <s v="Direct"/>
    <n v="1"/>
    <n v="1"/>
    <n v="6.8280000000000003"/>
  </r>
  <r>
    <s v="Import"/>
    <s v="United Kingdom and Ireland"/>
    <s v="United Kingdom"/>
    <s v="Halifax"/>
    <x v="29"/>
    <x v="0"/>
    <s v="Direct"/>
    <n v="1"/>
    <n v="1"/>
    <n v="25.047999999999998"/>
  </r>
  <r>
    <s v="Import"/>
    <s v="United Kingdom and Ireland"/>
    <s v="United Kingdom"/>
    <s v="Harlow"/>
    <x v="17"/>
    <x v="0"/>
    <s v="Direct"/>
    <n v="2"/>
    <n v="4"/>
    <n v="16.184100000000001"/>
  </r>
  <r>
    <s v="Import"/>
    <s v="United Kingdom and Ireland"/>
    <s v="United Kingdom"/>
    <s v="Havant"/>
    <x v="2"/>
    <x v="0"/>
    <s v="Direct"/>
    <n v="1"/>
    <n v="2"/>
    <n v="4.1397000000000004"/>
  </r>
  <r>
    <s v="Import"/>
    <s v="United Kingdom and Ireland"/>
    <s v="United Kingdom"/>
    <s v="Hemel Hempstead"/>
    <x v="18"/>
    <x v="0"/>
    <s v="Direct"/>
    <n v="1"/>
    <n v="1"/>
    <n v="3.1749999999999998"/>
  </r>
  <r>
    <s v="Import"/>
    <s v="United Kingdom and Ireland"/>
    <s v="United Kingdom"/>
    <s v="Hull"/>
    <x v="62"/>
    <x v="0"/>
    <s v="Direct"/>
    <n v="3"/>
    <n v="6"/>
    <n v="50.05"/>
  </r>
  <r>
    <s v="Import"/>
    <s v="United Kingdom and Ireland"/>
    <s v="United Kingdom"/>
    <s v="LEICESTER"/>
    <x v="62"/>
    <x v="0"/>
    <s v="Direct"/>
    <n v="1"/>
    <n v="1"/>
    <n v="1.7011000000000001"/>
  </r>
  <r>
    <s v="Import"/>
    <s v="United Kingdom and Ireland"/>
    <s v="United Kingdom"/>
    <s v="Liverpool"/>
    <x v="3"/>
    <x v="0"/>
    <s v="Direct"/>
    <n v="4"/>
    <n v="4"/>
    <n v="73.287000000000006"/>
  </r>
  <r>
    <s v="Import"/>
    <s v="United Kingdom and Ireland"/>
    <s v="United Kingdom"/>
    <s v="Liverpool"/>
    <x v="46"/>
    <x v="0"/>
    <s v="Direct"/>
    <n v="1"/>
    <n v="2"/>
    <n v="26.082000000000001"/>
  </r>
  <r>
    <s v="Import"/>
    <s v="United Kingdom and Ireland"/>
    <s v="United Kingdom"/>
    <s v="London Gateway Port"/>
    <x v="29"/>
    <x v="0"/>
    <s v="Direct"/>
    <n v="1"/>
    <n v="1"/>
    <n v="19.709299999999999"/>
  </r>
  <r>
    <s v="Import"/>
    <s v="United Kingdom and Ireland"/>
    <s v="United Kingdom"/>
    <s v="London Gateway Port"/>
    <x v="27"/>
    <x v="0"/>
    <s v="Direct"/>
    <n v="19"/>
    <n v="38"/>
    <n v="209.98400000000001"/>
  </r>
  <r>
    <s v="Import"/>
    <s v="United Kingdom and Ireland"/>
    <s v="United Kingdom"/>
    <s v="London Gateway Port"/>
    <x v="8"/>
    <x v="0"/>
    <s v="Direct"/>
    <n v="3"/>
    <n v="6"/>
    <n v="21.114999999999998"/>
  </r>
  <r>
    <s v="Import"/>
    <s v="United Kingdom and Ireland"/>
    <s v="United Kingdom"/>
    <s v="LYNEHAM"/>
    <x v="4"/>
    <x v="0"/>
    <s v="Direct"/>
    <n v="1"/>
    <n v="1"/>
    <n v="7.3339999999999996"/>
  </r>
  <r>
    <s v="Import"/>
    <s v="United Kingdom and Ireland"/>
    <s v="United Kingdom"/>
    <s v="Manchester"/>
    <x v="11"/>
    <x v="0"/>
    <s v="Direct"/>
    <n v="1"/>
    <n v="1"/>
    <n v="2.5590000000000002"/>
  </r>
  <r>
    <s v="Import"/>
    <s v="United Kingdom and Ireland"/>
    <s v="United Kingdom"/>
    <s v="Norwich"/>
    <x v="62"/>
    <x v="0"/>
    <s v="Direct"/>
    <n v="1"/>
    <n v="2"/>
    <n v="20.66"/>
  </r>
  <r>
    <s v="Import"/>
    <s v="United Kingdom and Ireland"/>
    <s v="United Kingdom"/>
    <s v="NOTTINGHAM"/>
    <x v="7"/>
    <x v="0"/>
    <s v="Direct"/>
    <n v="1"/>
    <n v="2"/>
    <n v="3.6932"/>
  </r>
  <r>
    <s v="Import"/>
    <s v="United Kingdom and Ireland"/>
    <s v="United Kingdom"/>
    <s v="Olbury"/>
    <x v="46"/>
    <x v="0"/>
    <s v="Direct"/>
    <n v="1"/>
    <n v="1"/>
    <n v="23.03"/>
  </r>
  <r>
    <s v="Import"/>
    <s v="United Kingdom and Ireland"/>
    <s v="United Kingdom"/>
    <s v="Oldham"/>
    <x v="0"/>
    <x v="0"/>
    <s v="Direct"/>
    <n v="1"/>
    <n v="1"/>
    <n v="19.966999999999999"/>
  </r>
  <r>
    <s v="Import"/>
    <s v="United Kingdom and Ireland"/>
    <s v="United Kingdom"/>
    <s v="Pocklington"/>
    <x v="3"/>
    <x v="0"/>
    <s v="Direct"/>
    <n v="2"/>
    <n v="2"/>
    <n v="32.058"/>
  </r>
  <r>
    <s v="Import"/>
    <s v="United Kingdom and Ireland"/>
    <s v="United Kingdom"/>
    <s v="Poole"/>
    <x v="17"/>
    <x v="0"/>
    <s v="Direct"/>
    <n v="1"/>
    <n v="2"/>
    <n v="2.99"/>
  </r>
  <r>
    <s v="Import"/>
    <s v="United Kingdom and Ireland"/>
    <s v="United Kingdom"/>
    <s v="RAINHAM"/>
    <x v="18"/>
    <x v="0"/>
    <s v="Direct"/>
    <n v="1"/>
    <n v="2"/>
    <n v="16.239999999999998"/>
  </r>
  <r>
    <s v="Import"/>
    <s v="United Kingdom and Ireland"/>
    <s v="United Kingdom"/>
    <s v="Redhill"/>
    <x v="7"/>
    <x v="0"/>
    <s v="Direct"/>
    <n v="1"/>
    <n v="2"/>
    <n v="11.763"/>
  </r>
  <r>
    <s v="Import"/>
    <s v="United Kingdom and Ireland"/>
    <s v="United Kingdom"/>
    <s v="SHEFFIELD"/>
    <x v="17"/>
    <x v="0"/>
    <s v="Direct"/>
    <n v="1"/>
    <n v="2"/>
    <n v="20.638999999999999"/>
  </r>
  <r>
    <s v="Import"/>
    <s v="United Kingdom and Ireland"/>
    <s v="United Kingdom"/>
    <s v="SHEFFIELD"/>
    <x v="7"/>
    <x v="0"/>
    <s v="Direct"/>
    <n v="1"/>
    <n v="1"/>
    <n v="3.3639999999999999"/>
  </r>
  <r>
    <s v="Import"/>
    <s v="United Kingdom and Ireland"/>
    <s v="United Kingdom"/>
    <s v="Southampton"/>
    <x v="3"/>
    <x v="0"/>
    <s v="Direct"/>
    <n v="1"/>
    <n v="1"/>
    <n v="14.904400000000001"/>
  </r>
  <r>
    <s v="Import"/>
    <s v="United Kingdom and Ireland"/>
    <s v="United Kingdom"/>
    <s v="Southampton"/>
    <x v="27"/>
    <x v="0"/>
    <s v="Direct"/>
    <n v="1"/>
    <n v="2"/>
    <n v="3.5"/>
  </r>
  <r>
    <s v="Import"/>
    <s v="United Kingdom and Ireland"/>
    <s v="United Kingdom"/>
    <s v="Southampton"/>
    <x v="2"/>
    <x v="1"/>
    <s v="Direct"/>
    <n v="27"/>
    <n v="0"/>
    <n v="103.304"/>
  </r>
  <r>
    <s v="Import"/>
    <s v="United Kingdom and Ireland"/>
    <s v="United Kingdom"/>
    <s v="Stanley"/>
    <x v="2"/>
    <x v="0"/>
    <s v="Direct"/>
    <n v="1"/>
    <n v="1"/>
    <n v="19.712"/>
  </r>
  <r>
    <s v="Import"/>
    <s v="United Kingdom and Ireland"/>
    <s v="United Kingdom"/>
    <s v="United Kingdom - other"/>
    <x v="35"/>
    <x v="0"/>
    <s v="Direct"/>
    <n v="1"/>
    <n v="2"/>
    <n v="13.117000000000001"/>
  </r>
  <r>
    <s v="Import"/>
    <s v="United Kingdom and Ireland"/>
    <s v="United Kingdom"/>
    <s v="United Kingdom - other"/>
    <x v="66"/>
    <x v="0"/>
    <s v="Direct"/>
    <n v="1"/>
    <n v="1"/>
    <n v="2.7250000000000001"/>
  </r>
  <r>
    <s v="Import"/>
    <s v="United Kingdom and Ireland"/>
    <s v="United Kingdom"/>
    <s v="United Kingdom - other"/>
    <x v="27"/>
    <x v="0"/>
    <s v="Direct"/>
    <n v="3"/>
    <n v="6"/>
    <n v="19.387699999999999"/>
  </r>
  <r>
    <s v="Import"/>
    <s v="United Kingdom and Ireland"/>
    <s v="United Kingdom"/>
    <s v="United Kingdom - other"/>
    <x v="28"/>
    <x v="0"/>
    <s v="Direct"/>
    <n v="2"/>
    <n v="3"/>
    <n v="6.7629999999999999"/>
  </r>
  <r>
    <s v="Import"/>
    <s v="United Kingdom and Ireland"/>
    <s v="United Kingdom"/>
    <s v="United Kingdom - other"/>
    <x v="46"/>
    <x v="0"/>
    <s v="Direct"/>
    <n v="3"/>
    <n v="6"/>
    <n v="54.65"/>
  </r>
  <r>
    <s v="Import"/>
    <s v="United Kingdom and Ireland"/>
    <s v="United Kingdom"/>
    <s v="United Kingdom - other"/>
    <x v="62"/>
    <x v="0"/>
    <s v="Direct"/>
    <n v="8"/>
    <n v="14"/>
    <n v="100.39060000000001"/>
  </r>
  <r>
    <s v="Import"/>
    <s v="United Kingdom and Ireland"/>
    <s v="United Kingdom"/>
    <s v="Uxbridge"/>
    <x v="18"/>
    <x v="0"/>
    <s v="Direct"/>
    <n v="1"/>
    <n v="2"/>
    <n v="4.25"/>
  </r>
  <r>
    <s v="Import"/>
    <s v="United Kingdom and Ireland"/>
    <s v="United Kingdom"/>
    <s v="Weymouth"/>
    <x v="27"/>
    <x v="0"/>
    <s v="Direct"/>
    <n v="2"/>
    <n v="4"/>
    <n v="46.017000000000003"/>
  </r>
  <r>
    <s v="Import"/>
    <s v="United Kingdom and Ireland"/>
    <s v="United Kingdom"/>
    <s v="WIGAN"/>
    <x v="62"/>
    <x v="0"/>
    <s v="Direct"/>
    <n v="1"/>
    <n v="1"/>
    <n v="20.369499999999999"/>
  </r>
  <r>
    <s v="Import"/>
    <s v="Unknown Trade Region"/>
    <s v="Unknown"/>
    <s v="Unknown"/>
    <x v="29"/>
    <x v="0"/>
    <s v="Direct"/>
    <n v="1"/>
    <n v="1"/>
    <n v="26.98"/>
  </r>
  <r>
    <s v="Import"/>
    <s v="West Indies"/>
    <s v="Jamaica"/>
    <s v="Kingston"/>
    <x v="92"/>
    <x v="1"/>
    <s v="Direct"/>
    <n v="5"/>
    <n v="0"/>
    <n v="8.49"/>
  </r>
  <r>
    <s v="Import"/>
    <s v="West Indies"/>
    <s v="Jamaica"/>
    <s v="Kingston"/>
    <x v="59"/>
    <x v="0"/>
    <s v="Direct"/>
    <n v="1"/>
    <n v="2"/>
    <n v="21.167999999999999"/>
  </r>
  <r>
    <s v="Import"/>
    <s v="West Indies"/>
    <s v="Jamaica"/>
    <s v="Kingston"/>
    <x v="12"/>
    <x v="1"/>
    <s v="Direct"/>
    <n v="8"/>
    <n v="0"/>
    <n v="34.89"/>
  </r>
  <r>
    <s v="Import"/>
    <s v="Western Europe"/>
    <s v="Austria"/>
    <s v="Austria - Other"/>
    <x v="60"/>
    <x v="0"/>
    <s v="Direct"/>
    <n v="14"/>
    <n v="28"/>
    <n v="312.65379999999999"/>
  </r>
  <r>
    <s v="Import"/>
    <s v="Western Europe"/>
    <s v="Belgium"/>
    <s v="Antwerp"/>
    <x v="54"/>
    <x v="0"/>
    <s v="Direct"/>
    <n v="3"/>
    <n v="5"/>
    <n v="19.816500000000001"/>
  </r>
  <r>
    <s v="Import"/>
    <s v="Western Europe"/>
    <s v="Belgium"/>
    <s v="Antwerp"/>
    <x v="35"/>
    <x v="0"/>
    <s v="Direct"/>
    <n v="15"/>
    <n v="21"/>
    <n v="226.06649999999999"/>
  </r>
  <r>
    <s v="Import"/>
    <s v="Western Europe"/>
    <s v="Netherlands"/>
    <s v="Rotterdam"/>
    <x v="81"/>
    <x v="0"/>
    <s v="Direct"/>
    <n v="14"/>
    <n v="20"/>
    <n v="162.02780000000001"/>
  </r>
  <r>
    <s v="Import"/>
    <s v="Western Europe"/>
    <s v="Netherlands"/>
    <s v="Rotterdam"/>
    <x v="84"/>
    <x v="0"/>
    <s v="Direct"/>
    <n v="1"/>
    <n v="2"/>
    <n v="9.3242999999999991"/>
  </r>
  <r>
    <s v="Import"/>
    <s v="Western Europe"/>
    <s v="Netherlands"/>
    <s v="Rotterdam"/>
    <x v="100"/>
    <x v="0"/>
    <s v="Direct"/>
    <n v="1"/>
    <n v="1"/>
    <n v="16.516999999999999"/>
  </r>
  <r>
    <s v="Import"/>
    <s v="Western Europe"/>
    <s v="Netherlands"/>
    <s v="Rotterdam"/>
    <x v="42"/>
    <x v="0"/>
    <s v="Direct"/>
    <n v="1"/>
    <n v="2"/>
    <n v="16.327999999999999"/>
  </r>
  <r>
    <s v="Import"/>
    <s v="Western Europe"/>
    <s v="Netherlands"/>
    <s v="Rotterdam"/>
    <x v="38"/>
    <x v="0"/>
    <s v="Direct"/>
    <n v="2"/>
    <n v="3"/>
    <n v="26.767199999999999"/>
  </r>
  <r>
    <s v="Import"/>
    <s v="Western Europe"/>
    <s v="Netherlands"/>
    <s v="Rotterdam"/>
    <x v="12"/>
    <x v="0"/>
    <s v="Direct"/>
    <n v="30"/>
    <n v="53"/>
    <n v="194.5214"/>
  </r>
  <r>
    <s v="Import"/>
    <s v="Western Europe"/>
    <s v="Netherlands"/>
    <s v="Rotterdam"/>
    <x v="15"/>
    <x v="0"/>
    <s v="Direct"/>
    <n v="45"/>
    <n v="69"/>
    <n v="1034.7704000000001"/>
  </r>
  <r>
    <s v="Import"/>
    <s v="Western Europe"/>
    <s v="Netherlands"/>
    <s v="Rotterdam"/>
    <x v="89"/>
    <x v="0"/>
    <s v="Direct"/>
    <n v="4"/>
    <n v="8"/>
    <n v="99.046300000000002"/>
  </r>
  <r>
    <s v="Import"/>
    <s v="Western Europe"/>
    <s v="Netherlands"/>
    <s v="Rotterdam"/>
    <x v="8"/>
    <x v="0"/>
    <s v="Direct"/>
    <n v="7"/>
    <n v="14"/>
    <n v="88.5"/>
  </r>
  <r>
    <s v="Import"/>
    <s v="Western Europe"/>
    <s v="Portugal"/>
    <s v="Leixoes"/>
    <x v="28"/>
    <x v="0"/>
    <s v="Direct"/>
    <n v="6"/>
    <n v="9"/>
    <n v="13.6013"/>
  </r>
  <r>
    <s v="Import"/>
    <s v="Western Europe"/>
    <s v="Portugal"/>
    <s v="Leixoes"/>
    <x v="2"/>
    <x v="0"/>
    <s v="Direct"/>
    <n v="1"/>
    <n v="2"/>
    <n v="12.8"/>
  </r>
  <r>
    <s v="Import"/>
    <s v="Western Europe"/>
    <s v="Portugal"/>
    <s v="Leixoes"/>
    <x v="0"/>
    <x v="0"/>
    <s v="Direct"/>
    <n v="4"/>
    <n v="8"/>
    <n v="95.126400000000004"/>
  </r>
  <r>
    <s v="Import"/>
    <s v="Western Europe"/>
    <s v="Portugal"/>
    <s v="Leixoes"/>
    <x v="9"/>
    <x v="0"/>
    <s v="Direct"/>
    <n v="8"/>
    <n v="15"/>
    <n v="58.451700000000002"/>
  </r>
  <r>
    <s v="Import"/>
    <s v="Western Europe"/>
    <s v="Portugal"/>
    <s v="Leixoes"/>
    <x v="39"/>
    <x v="0"/>
    <s v="Direct"/>
    <n v="3"/>
    <n v="3"/>
    <n v="32.177999999999997"/>
  </r>
  <r>
    <s v="Import"/>
    <s v="Western Europe"/>
    <s v="Portugal"/>
    <s v="Lisbon"/>
    <x v="62"/>
    <x v="0"/>
    <s v="Direct"/>
    <n v="1"/>
    <n v="2"/>
    <n v="15.9732"/>
  </r>
  <r>
    <s v="Import"/>
    <s v="Western Europe"/>
    <s v="Spain"/>
    <s v="Algeciras"/>
    <x v="29"/>
    <x v="0"/>
    <s v="Direct"/>
    <n v="10"/>
    <n v="10"/>
    <n v="195.88499999999999"/>
  </r>
  <r>
    <s v="Import"/>
    <s v="Western Europe"/>
    <s v="Spain"/>
    <s v="Algeciras"/>
    <x v="61"/>
    <x v="0"/>
    <s v="Direct"/>
    <n v="15"/>
    <n v="15"/>
    <n v="253.43549999999999"/>
  </r>
  <r>
    <s v="Import"/>
    <s v="Western Europe"/>
    <s v="Spain"/>
    <s v="Algeciras"/>
    <x v="56"/>
    <x v="0"/>
    <s v="Direct"/>
    <n v="13"/>
    <n v="13"/>
    <n v="233.9203"/>
  </r>
  <r>
    <s v="Import"/>
    <s v="Western Europe"/>
    <s v="Spain"/>
    <s v="Barcelona"/>
    <x v="3"/>
    <x v="0"/>
    <s v="Direct"/>
    <n v="4"/>
    <n v="6"/>
    <n v="52.550699999999999"/>
  </r>
  <r>
    <s v="Import"/>
    <s v="Western Europe"/>
    <s v="Spain"/>
    <s v="Barcelona"/>
    <x v="23"/>
    <x v="0"/>
    <s v="Direct"/>
    <n v="1"/>
    <n v="1"/>
    <n v="13.909000000000001"/>
  </r>
  <r>
    <s v="Import"/>
    <s v="Western Europe"/>
    <s v="Spain"/>
    <s v="Bilbao"/>
    <x v="2"/>
    <x v="0"/>
    <s v="Direct"/>
    <n v="8"/>
    <n v="10"/>
    <n v="69.466999999999999"/>
  </r>
  <r>
    <s v="Import"/>
    <s v="Western Europe"/>
    <s v="Spain"/>
    <s v="Bilbao"/>
    <x v="0"/>
    <x v="0"/>
    <s v="Direct"/>
    <n v="5"/>
    <n v="9"/>
    <n v="91.300399999999996"/>
  </r>
  <r>
    <s v="Import"/>
    <s v="Western Europe"/>
    <s v="Spain"/>
    <s v="Cantoria"/>
    <x v="29"/>
    <x v="0"/>
    <s v="Direct"/>
    <n v="1"/>
    <n v="2"/>
    <n v="15.6"/>
  </r>
  <r>
    <s v="Import"/>
    <s v="Western Europe"/>
    <s v="Spain"/>
    <s v="Spain - other"/>
    <x v="89"/>
    <x v="0"/>
    <s v="Direct"/>
    <n v="6"/>
    <n v="12"/>
    <n v="134.27119999999999"/>
  </r>
  <r>
    <s v="Import"/>
    <s v="Western Europe"/>
    <s v="Spain"/>
    <s v="Valencia"/>
    <x v="64"/>
    <x v="0"/>
    <s v="Direct"/>
    <n v="4"/>
    <n v="5"/>
    <n v="82.209000000000003"/>
  </r>
  <r>
    <s v="Import"/>
    <s v="Western Europe"/>
    <s v="Spain"/>
    <s v="Valencia"/>
    <x v="56"/>
    <x v="0"/>
    <s v="Direct"/>
    <n v="5"/>
    <n v="9"/>
    <n v="100.679"/>
  </r>
  <r>
    <s v="Import"/>
    <s v="Western Europe"/>
    <s v="Spain"/>
    <s v="Valencia"/>
    <x v="28"/>
    <x v="0"/>
    <s v="Direct"/>
    <n v="6"/>
    <n v="10"/>
    <n v="11.605"/>
  </r>
  <r>
    <s v="Import"/>
    <s v="Western Europe"/>
    <s v="Spain"/>
    <s v="Valencia"/>
    <x v="57"/>
    <x v="0"/>
    <s v="Direct"/>
    <n v="1"/>
    <n v="1"/>
    <n v="17.690999999999999"/>
  </r>
  <r>
    <s v="Import"/>
    <s v="Western Europe"/>
    <s v="Spain"/>
    <s v="Valencia"/>
    <x v="58"/>
    <x v="0"/>
    <s v="Direct"/>
    <n v="5"/>
    <n v="10"/>
    <n v="59.543999999999997"/>
  </r>
  <r>
    <s v="Import"/>
    <s v="Western Europe"/>
    <s v="Spain"/>
    <s v="Valencia"/>
    <x v="16"/>
    <x v="0"/>
    <s v="Direct"/>
    <n v="1"/>
    <n v="1"/>
    <n v="2.0678999999999998"/>
  </r>
  <r>
    <s v="Import"/>
    <s v="Western Europe"/>
    <s v="Belgium"/>
    <s v="Antwerp"/>
    <x v="29"/>
    <x v="0"/>
    <s v="Direct"/>
    <n v="7"/>
    <n v="11"/>
    <n v="157.541"/>
  </r>
  <r>
    <s v="Import"/>
    <s v="Western Europe"/>
    <s v="Belgium"/>
    <s v="Antwerp"/>
    <x v="27"/>
    <x v="0"/>
    <s v="Direct"/>
    <n v="5"/>
    <n v="10"/>
    <n v="103.881"/>
  </r>
  <r>
    <s v="Import"/>
    <s v="Western Europe"/>
    <s v="Belgium"/>
    <s v="Antwerp"/>
    <x v="56"/>
    <x v="0"/>
    <s v="Direct"/>
    <n v="43"/>
    <n v="85"/>
    <n v="843.44669999999996"/>
  </r>
  <r>
    <s v="Import"/>
    <s v="Western Europe"/>
    <s v="Belgium"/>
    <s v="Antwerp"/>
    <x v="58"/>
    <x v="0"/>
    <s v="Direct"/>
    <n v="1"/>
    <n v="2"/>
    <n v="4.718"/>
  </r>
  <r>
    <s v="Import"/>
    <s v="Western Europe"/>
    <s v="Belgium"/>
    <s v="Antwerp"/>
    <x v="46"/>
    <x v="1"/>
    <s v="Direct"/>
    <n v="205"/>
    <n v="0"/>
    <n v="461.04899999999998"/>
  </r>
  <r>
    <s v="Import"/>
    <s v="Western Europe"/>
    <s v="Belgium"/>
    <s v="Antwerp"/>
    <x v="46"/>
    <x v="0"/>
    <s v="Direct"/>
    <n v="8"/>
    <n v="11"/>
    <n v="155.5598"/>
  </r>
  <r>
    <s v="Import"/>
    <s v="Western Europe"/>
    <s v="Belgium"/>
    <s v="Antwerp"/>
    <x v="38"/>
    <x v="0"/>
    <s v="Direct"/>
    <n v="7"/>
    <n v="7"/>
    <n v="121.92"/>
  </r>
  <r>
    <s v="Import"/>
    <s v="Western Europe"/>
    <s v="Belgium"/>
    <s v="Antwerp"/>
    <x v="60"/>
    <x v="0"/>
    <s v="Direct"/>
    <n v="15"/>
    <n v="19"/>
    <n v="236.7638"/>
  </r>
  <r>
    <s v="Import"/>
    <s v="Western Europe"/>
    <s v="Belgium"/>
    <s v="Antwerp"/>
    <x v="8"/>
    <x v="0"/>
    <s v="Direct"/>
    <n v="1"/>
    <n v="2"/>
    <n v="9.44"/>
  </r>
  <r>
    <s v="Import"/>
    <s v="Western Europe"/>
    <s v="Belgium"/>
    <s v="Belgium - other"/>
    <x v="2"/>
    <x v="0"/>
    <s v="Direct"/>
    <n v="1"/>
    <n v="2"/>
    <n v="7.6670999999999996"/>
  </r>
  <r>
    <s v="Import"/>
    <s v="Western Europe"/>
    <s v="Belgium"/>
    <s v="Belgium - other"/>
    <x v="62"/>
    <x v="0"/>
    <s v="Direct"/>
    <n v="1"/>
    <n v="1"/>
    <n v="21.111999999999998"/>
  </r>
  <r>
    <s v="Import"/>
    <s v="Western Europe"/>
    <s v="Belgium"/>
    <s v="Gent"/>
    <x v="3"/>
    <x v="0"/>
    <s v="Direct"/>
    <n v="13"/>
    <n v="13"/>
    <n v="295.54199999999997"/>
  </r>
  <r>
    <s v="Import"/>
    <s v="Western Europe"/>
    <s v="Belgium"/>
    <s v="Zeebrugge"/>
    <x v="17"/>
    <x v="1"/>
    <s v="Direct"/>
    <n v="4"/>
    <n v="0"/>
    <n v="9.266"/>
  </r>
  <r>
    <s v="Import"/>
    <s v="Western Europe"/>
    <s v="Belgium"/>
    <s v="Zeebrugge"/>
    <x v="17"/>
    <x v="0"/>
    <s v="Direct"/>
    <n v="1"/>
    <n v="1"/>
    <n v="16.655999999999999"/>
  </r>
  <r>
    <s v="Import"/>
    <s v="Western Europe"/>
    <s v="Belgium"/>
    <s v="Zeebrugge"/>
    <x v="92"/>
    <x v="1"/>
    <s v="Direct"/>
    <n v="191"/>
    <n v="0"/>
    <n v="364.67399999999998"/>
  </r>
  <r>
    <s v="Import"/>
    <s v="Western Europe"/>
    <s v="Belgium"/>
    <s v="Zeebrugge"/>
    <x v="10"/>
    <x v="1"/>
    <s v="Direct"/>
    <n v="1"/>
    <n v="0"/>
    <n v="1.58"/>
  </r>
  <r>
    <s v="Import"/>
    <s v="Western Europe"/>
    <s v="Belgium"/>
    <s v="Zeebrugge"/>
    <x v="12"/>
    <x v="1"/>
    <s v="Direct"/>
    <n v="488"/>
    <n v="0"/>
    <n v="1528.2629999999999"/>
  </r>
  <r>
    <s v="Import"/>
    <s v="Western Europe"/>
    <s v="Belgium"/>
    <s v="Zeebrugge"/>
    <x v="12"/>
    <x v="0"/>
    <s v="Direct"/>
    <n v="5"/>
    <n v="5"/>
    <n v="95.6"/>
  </r>
  <r>
    <s v="Import"/>
    <s v="Western Europe"/>
    <s v="France"/>
    <s v="BEAUCAIRE"/>
    <x v="89"/>
    <x v="0"/>
    <s v="Direct"/>
    <n v="1"/>
    <n v="1"/>
    <n v="9.25"/>
  </r>
  <r>
    <s v="Import"/>
    <s v="Western Europe"/>
    <s v="France"/>
    <s v="Fos-Sur-Mer"/>
    <x v="55"/>
    <x v="0"/>
    <s v="Direct"/>
    <n v="1"/>
    <n v="2"/>
    <n v="24.41"/>
  </r>
  <r>
    <s v="Import"/>
    <s v="Western Europe"/>
    <s v="France"/>
    <s v="Fos-Sur-Mer"/>
    <x v="12"/>
    <x v="0"/>
    <s v="Direct"/>
    <n v="1"/>
    <n v="2"/>
    <n v="3.4670000000000001"/>
  </r>
  <r>
    <s v="Import"/>
    <s v="Western Europe"/>
    <s v="France"/>
    <s v="France - other"/>
    <x v="16"/>
    <x v="0"/>
    <s v="Direct"/>
    <n v="5"/>
    <n v="10"/>
    <n v="20.937999999999999"/>
  </r>
  <r>
    <s v="Import"/>
    <s v="Western Europe"/>
    <s v="France"/>
    <s v="France - other"/>
    <x v="9"/>
    <x v="0"/>
    <s v="Direct"/>
    <n v="7"/>
    <n v="14"/>
    <n v="80.313000000000002"/>
  </r>
  <r>
    <s v="Import"/>
    <s v="Western Europe"/>
    <s v="France"/>
    <s v="Le Havre"/>
    <x v="84"/>
    <x v="0"/>
    <s v="Direct"/>
    <n v="1"/>
    <n v="1"/>
    <n v="5.3070000000000004"/>
  </r>
  <r>
    <s v="Import"/>
    <s v="Western Europe"/>
    <s v="France"/>
    <s v="Le Havre"/>
    <x v="50"/>
    <x v="0"/>
    <s v="Direct"/>
    <n v="3"/>
    <n v="5"/>
    <n v="36.36"/>
  </r>
  <r>
    <s v="Import"/>
    <s v="Western Europe"/>
    <s v="France"/>
    <s v="Le Havre"/>
    <x v="2"/>
    <x v="0"/>
    <s v="Direct"/>
    <n v="4"/>
    <n v="7"/>
    <n v="29.873999999999999"/>
  </r>
  <r>
    <s v="Import"/>
    <s v="Western Europe"/>
    <s v="France"/>
    <s v="Le Havre"/>
    <x v="7"/>
    <x v="0"/>
    <s v="Direct"/>
    <n v="1"/>
    <n v="1"/>
    <n v="3"/>
  </r>
  <r>
    <s v="Import"/>
    <s v="Western Europe"/>
    <s v="France"/>
    <s v="Le Havre"/>
    <x v="89"/>
    <x v="0"/>
    <s v="Direct"/>
    <n v="5"/>
    <n v="8"/>
    <n v="75.646600000000007"/>
  </r>
  <r>
    <s v="Import"/>
    <s v="Western Europe"/>
    <s v="France"/>
    <s v="Lorient"/>
    <x v="20"/>
    <x v="0"/>
    <s v="Direct"/>
    <n v="1"/>
    <n v="2"/>
    <n v="3.86"/>
  </r>
  <r>
    <s v="Import"/>
    <s v="Western Europe"/>
    <s v="France"/>
    <s v="Port-la-Nouvelle"/>
    <x v="60"/>
    <x v="0"/>
    <s v="Direct"/>
    <n v="1"/>
    <n v="1"/>
    <n v="14.801"/>
  </r>
  <r>
    <s v="Import"/>
    <s v="South-East Asia"/>
    <s v="Thailand"/>
    <s v="Bangkok"/>
    <x v="55"/>
    <x v="0"/>
    <s v="Direct"/>
    <n v="3"/>
    <n v="5"/>
    <n v="40.288600000000002"/>
  </r>
  <r>
    <s v="Import"/>
    <s v="South-East Asia"/>
    <s v="Thailand"/>
    <s v="Bangkok"/>
    <x v="61"/>
    <x v="0"/>
    <s v="Direct"/>
    <n v="2"/>
    <n v="2"/>
    <n v="37.766399999999997"/>
  </r>
  <r>
    <s v="Import"/>
    <s v="South-East Asia"/>
    <s v="Thailand"/>
    <s v="Bangkok"/>
    <x v="28"/>
    <x v="0"/>
    <s v="Direct"/>
    <n v="9"/>
    <n v="18"/>
    <n v="202.54740000000001"/>
  </r>
  <r>
    <s v="Import"/>
    <s v="South-East Asia"/>
    <s v="Thailand"/>
    <s v="Bangkok"/>
    <x v="58"/>
    <x v="0"/>
    <s v="Direct"/>
    <n v="10"/>
    <n v="20"/>
    <n v="165.88"/>
  </r>
  <r>
    <s v="Import"/>
    <s v="South-East Asia"/>
    <s v="Thailand"/>
    <s v="Bangkok"/>
    <x v="2"/>
    <x v="0"/>
    <s v="Direct"/>
    <n v="11"/>
    <n v="17"/>
    <n v="95.381"/>
  </r>
  <r>
    <s v="Import"/>
    <s v="South-East Asia"/>
    <s v="Thailand"/>
    <s v="Bangkok"/>
    <x v="62"/>
    <x v="0"/>
    <s v="Transhipment"/>
    <n v="1"/>
    <n v="1"/>
    <n v="19.774999999999999"/>
  </r>
  <r>
    <s v="Import"/>
    <s v="South-East Asia"/>
    <s v="Thailand"/>
    <s v="Bangkok"/>
    <x v="34"/>
    <x v="0"/>
    <s v="Direct"/>
    <n v="1"/>
    <n v="1"/>
    <n v="6.78"/>
  </r>
  <r>
    <s v="Import"/>
    <s v="South-East Asia"/>
    <s v="Thailand"/>
    <s v="Bangkok Modern Terminals"/>
    <x v="54"/>
    <x v="0"/>
    <s v="Direct"/>
    <n v="1"/>
    <n v="1"/>
    <n v="7.9749999999999996"/>
  </r>
  <r>
    <s v="Import"/>
    <s v="South-East Asia"/>
    <s v="Thailand"/>
    <s v="Bangkok Modern Terminals"/>
    <x v="35"/>
    <x v="0"/>
    <s v="Direct"/>
    <n v="1"/>
    <n v="1"/>
    <n v="17.1524"/>
  </r>
  <r>
    <s v="Import"/>
    <s v="South-East Asia"/>
    <s v="Thailand"/>
    <s v="Bangkok Modern Terminals"/>
    <x v="17"/>
    <x v="0"/>
    <s v="Direct"/>
    <n v="1"/>
    <n v="1"/>
    <n v="19.1891"/>
  </r>
  <r>
    <s v="Import"/>
    <s v="South-East Asia"/>
    <s v="Thailand"/>
    <s v="Bangkok Modern Terminals"/>
    <x v="12"/>
    <x v="0"/>
    <s v="Direct"/>
    <n v="9"/>
    <n v="17"/>
    <n v="84.900300000000001"/>
  </r>
  <r>
    <s v="Import"/>
    <s v="South-East Asia"/>
    <s v="Thailand"/>
    <s v="Bangkok Modern Terminals"/>
    <x v="0"/>
    <x v="0"/>
    <s v="Direct"/>
    <n v="18"/>
    <n v="33"/>
    <n v="233.0204"/>
  </r>
  <r>
    <s v="Import"/>
    <s v="South-East Asia"/>
    <s v="Thailand"/>
    <s v="Laem Chabang"/>
    <x v="26"/>
    <x v="0"/>
    <s v="Direct"/>
    <n v="91"/>
    <n v="91"/>
    <n v="2082.9967999999999"/>
  </r>
  <r>
    <s v="Import"/>
    <s v="South-East Asia"/>
    <s v="Thailand"/>
    <s v="Laem Chabang"/>
    <x v="26"/>
    <x v="0"/>
    <s v="Transhipment"/>
    <n v="24"/>
    <n v="24"/>
    <n v="563.58249999999998"/>
  </r>
  <r>
    <s v="Import"/>
    <s v="South-East Asia"/>
    <s v="Thailand"/>
    <s v="Laem Chabang"/>
    <x v="87"/>
    <x v="0"/>
    <s v="Direct"/>
    <n v="25"/>
    <n v="25"/>
    <n v="500.661"/>
  </r>
  <r>
    <s v="Import"/>
    <s v="South-East Asia"/>
    <s v="Thailand"/>
    <s v="Laem Chabang"/>
    <x v="3"/>
    <x v="0"/>
    <s v="Direct"/>
    <n v="152"/>
    <n v="157"/>
    <n v="3277.9967999999999"/>
  </r>
  <r>
    <s v="Import"/>
    <s v="South-East Asia"/>
    <s v="Thailand"/>
    <s v="Laem Chabang"/>
    <x v="46"/>
    <x v="0"/>
    <s v="Transhipment"/>
    <n v="6"/>
    <n v="6"/>
    <n v="150.30000000000001"/>
  </r>
  <r>
    <s v="Import"/>
    <s v="South-East Asia"/>
    <s v="Thailand"/>
    <s v="Laem Chabang"/>
    <x v="104"/>
    <x v="0"/>
    <s v="Direct"/>
    <n v="471"/>
    <n v="471"/>
    <n v="12607.972400000001"/>
  </r>
  <r>
    <s v="Import"/>
    <s v="South-East Asia"/>
    <s v="Thailand"/>
    <s v="Laem Chabang"/>
    <x v="17"/>
    <x v="0"/>
    <s v="Direct"/>
    <n v="94"/>
    <n v="107"/>
    <n v="2071.0882999999999"/>
  </r>
  <r>
    <s v="Import"/>
    <s v="South-East Asia"/>
    <s v="Thailand"/>
    <s v="Laem Chabang"/>
    <x v="18"/>
    <x v="0"/>
    <s v="Direct"/>
    <n v="3"/>
    <n v="5"/>
    <n v="16.736999999999998"/>
  </r>
  <r>
    <s v="Import"/>
    <s v="South-East Asia"/>
    <s v="Thailand"/>
    <s v="Laem Chabang"/>
    <x v="62"/>
    <x v="0"/>
    <s v="Direct"/>
    <n v="39"/>
    <n v="71"/>
    <n v="338.26229999999998"/>
  </r>
  <r>
    <s v="Import"/>
    <s v="South-East Asia"/>
    <s v="Thailand"/>
    <s v="Laem Chabang"/>
    <x v="23"/>
    <x v="0"/>
    <s v="Direct"/>
    <n v="9"/>
    <n v="9"/>
    <n v="188.26499999999999"/>
  </r>
  <r>
    <s v="Import"/>
    <s v="South-East Asia"/>
    <s v="Thailand"/>
    <s v="Laem Chabang"/>
    <x v="8"/>
    <x v="1"/>
    <s v="Direct"/>
    <n v="2"/>
    <n v="0"/>
    <n v="26.963000000000001"/>
  </r>
  <r>
    <s v="Import"/>
    <s v="South-East Asia"/>
    <s v="Thailand"/>
    <s v="Lat Krabang"/>
    <x v="64"/>
    <x v="0"/>
    <s v="Direct"/>
    <n v="5"/>
    <n v="10"/>
    <n v="104.22"/>
  </r>
  <r>
    <s v="Import"/>
    <s v="South-East Asia"/>
    <s v="Thailand"/>
    <s v="Lat Krabang"/>
    <x v="56"/>
    <x v="0"/>
    <s v="Direct"/>
    <n v="7"/>
    <n v="8"/>
    <n v="142.76320000000001"/>
  </r>
  <r>
    <s v="Import"/>
    <s v="South-East Asia"/>
    <s v="Thailand"/>
    <s v="Lat Krabang"/>
    <x v="16"/>
    <x v="0"/>
    <s v="Direct"/>
    <n v="7"/>
    <n v="14"/>
    <n v="85.91"/>
  </r>
  <r>
    <s v="Import"/>
    <s v="South-East Asia"/>
    <s v="Thailand"/>
    <s v="Siam Bangkok Port"/>
    <x v="31"/>
    <x v="0"/>
    <s v="Direct"/>
    <n v="3"/>
    <n v="6"/>
    <n v="18.196400000000001"/>
  </r>
  <r>
    <s v="Import"/>
    <s v="South-East Asia"/>
    <s v="Thailand"/>
    <s v="Thailand - other"/>
    <x v="62"/>
    <x v="0"/>
    <s v="Direct"/>
    <n v="1"/>
    <n v="2"/>
    <n v="16.536100000000001"/>
  </r>
  <r>
    <s v="Import"/>
    <s v="Western Europe"/>
    <s v="Spain"/>
    <s v="Valencia"/>
    <x v="2"/>
    <x v="0"/>
    <s v="Direct"/>
    <n v="8"/>
    <n v="15"/>
    <n v="74.551000000000002"/>
  </r>
  <r>
    <s v="Import"/>
    <s v="Western Europe"/>
    <s v="Spain"/>
    <s v="Valencia"/>
    <x v="31"/>
    <x v="0"/>
    <s v="Direct"/>
    <n v="1"/>
    <n v="2"/>
    <n v="23.535"/>
  </r>
  <r>
    <s v="Import"/>
    <s v="Western Europe"/>
    <s v="Spain"/>
    <s v="Valencia"/>
    <x v="0"/>
    <x v="0"/>
    <s v="Direct"/>
    <n v="1"/>
    <n v="1"/>
    <n v="23.32"/>
  </r>
  <r>
    <s v="Import"/>
    <s v="Western Europe"/>
    <s v="Spain"/>
    <s v="Valencia"/>
    <x v="39"/>
    <x v="0"/>
    <s v="Direct"/>
    <n v="2"/>
    <n v="2"/>
    <n v="26.082999999999998"/>
  </r>
  <r>
    <s v="Import"/>
    <s v="Western Europe"/>
    <s v="Spain"/>
    <s v="Vall De Uxo"/>
    <x v="89"/>
    <x v="0"/>
    <s v="Direct"/>
    <n v="4"/>
    <n v="8"/>
    <n v="91.328800000000001"/>
  </r>
  <r>
    <s v="Import"/>
    <s v="Western Europe"/>
    <s v="Spain"/>
    <s v="Victoria Gasteiz"/>
    <x v="2"/>
    <x v="0"/>
    <s v="Direct"/>
    <n v="3"/>
    <n v="6"/>
    <n v="18.387"/>
  </r>
  <r>
    <s v="Import"/>
    <s v="Western Europe"/>
    <s v="France"/>
    <s v="Port-la-Nouvelle"/>
    <x v="8"/>
    <x v="0"/>
    <s v="Direct"/>
    <n v="2"/>
    <n v="3"/>
    <n v="22.683"/>
  </r>
  <r>
    <s v="Import"/>
    <s v="Western Europe"/>
    <s v="Germany, Federal Republic of"/>
    <s v="Augsburg"/>
    <x v="60"/>
    <x v="0"/>
    <s v="Direct"/>
    <n v="10"/>
    <n v="10"/>
    <n v="202.79920000000001"/>
  </r>
  <r>
    <s v="Import"/>
    <s v="Western Europe"/>
    <s v="Germany, Federal Republic of"/>
    <s v="Bremerhaven"/>
    <x v="3"/>
    <x v="0"/>
    <s v="Direct"/>
    <n v="2"/>
    <n v="3"/>
    <n v="20.329599999999999"/>
  </r>
  <r>
    <s v="Import"/>
    <s v="Western Europe"/>
    <s v="Germany, Federal Republic of"/>
    <s v="Bremerhaven"/>
    <x v="50"/>
    <x v="0"/>
    <s v="Direct"/>
    <n v="1"/>
    <n v="1"/>
    <n v="6.7060000000000004"/>
  </r>
  <r>
    <s v="Import"/>
    <s v="Western Europe"/>
    <s v="Germany, Federal Republic of"/>
    <s v="Bremerhaven"/>
    <x v="2"/>
    <x v="0"/>
    <s v="Direct"/>
    <n v="15"/>
    <n v="28"/>
    <n v="131.03970000000001"/>
  </r>
  <r>
    <s v="Import"/>
    <s v="Western Europe"/>
    <s v="Germany, Federal Republic of"/>
    <s v="Bremerhaven"/>
    <x v="15"/>
    <x v="0"/>
    <s v="Direct"/>
    <n v="3"/>
    <n v="3"/>
    <n v="77.400000000000006"/>
  </r>
  <r>
    <s v="Import"/>
    <s v="Western Europe"/>
    <s v="Germany, Federal Republic of"/>
    <s v="Bremerhaven"/>
    <x v="34"/>
    <x v="0"/>
    <s v="Direct"/>
    <n v="4"/>
    <n v="8"/>
    <n v="7.71"/>
  </r>
  <r>
    <s v="Import"/>
    <s v="Western Europe"/>
    <s v="Germany, Federal Republic of"/>
    <s v="Dieburg"/>
    <x v="9"/>
    <x v="0"/>
    <s v="Direct"/>
    <n v="3"/>
    <n v="3"/>
    <n v="14.243"/>
  </r>
  <r>
    <s v="Import"/>
    <s v="Western Europe"/>
    <s v="Germany, Federal Republic of"/>
    <s v="Friedberg"/>
    <x v="12"/>
    <x v="0"/>
    <s v="Direct"/>
    <n v="1"/>
    <n v="2"/>
    <n v="2.3439999999999999"/>
  </r>
  <r>
    <s v="Import"/>
    <s v="Western Europe"/>
    <s v="Germany, Federal Republic of"/>
    <s v="Germany-Other"/>
    <x v="55"/>
    <x v="0"/>
    <s v="Direct"/>
    <n v="2"/>
    <n v="3"/>
    <n v="30.266999999999999"/>
  </r>
  <r>
    <s v="Import"/>
    <s v="Western Europe"/>
    <s v="Germany, Federal Republic of"/>
    <s v="Germany-Other"/>
    <x v="57"/>
    <x v="0"/>
    <s v="Direct"/>
    <n v="2"/>
    <n v="4"/>
    <n v="16.751000000000001"/>
  </r>
  <r>
    <s v="Import"/>
    <s v="Western Europe"/>
    <s v="Germany, Federal Republic of"/>
    <s v="Germany-Other"/>
    <x v="17"/>
    <x v="0"/>
    <s v="Direct"/>
    <n v="9"/>
    <n v="17"/>
    <n v="161.6756"/>
  </r>
  <r>
    <s v="Import"/>
    <s v="Western Europe"/>
    <s v="Germany, Federal Republic of"/>
    <s v="Germany-Other"/>
    <x v="18"/>
    <x v="0"/>
    <s v="Direct"/>
    <n v="3"/>
    <n v="5"/>
    <n v="22.4771"/>
  </r>
  <r>
    <s v="Import"/>
    <s v="Western Europe"/>
    <s v="Germany, Federal Republic of"/>
    <s v="Germany-Other"/>
    <x v="12"/>
    <x v="0"/>
    <s v="Direct"/>
    <n v="1"/>
    <n v="1"/>
    <n v="1.8429"/>
  </r>
  <r>
    <s v="Import"/>
    <s v="Western Europe"/>
    <s v="Germany, Federal Republic of"/>
    <s v="Germany-Other"/>
    <x v="0"/>
    <x v="0"/>
    <s v="Direct"/>
    <n v="20"/>
    <n v="39"/>
    <n v="111.9228"/>
  </r>
  <r>
    <s v="Import"/>
    <s v="Western Europe"/>
    <s v="Germany, Federal Republic of"/>
    <s v="Germany-Other"/>
    <x v="9"/>
    <x v="0"/>
    <s v="Direct"/>
    <n v="3"/>
    <n v="6"/>
    <n v="26.385999999999999"/>
  </r>
  <r>
    <s v="Import"/>
    <s v="Western Europe"/>
    <s v="Germany, Federal Republic of"/>
    <s v="Haiger"/>
    <x v="0"/>
    <x v="0"/>
    <s v="Direct"/>
    <n v="3"/>
    <n v="6"/>
    <n v="22.655000000000001"/>
  </r>
  <r>
    <s v="Import"/>
    <s v="Western Europe"/>
    <s v="Germany, Federal Republic of"/>
    <s v="Hamburg"/>
    <x v="35"/>
    <x v="0"/>
    <s v="Direct"/>
    <n v="1"/>
    <n v="1"/>
    <n v="9.2896999999999998"/>
  </r>
  <r>
    <s v="Import"/>
    <s v="Western Europe"/>
    <s v="Germany, Federal Republic of"/>
    <s v="Hamburg"/>
    <x v="29"/>
    <x v="0"/>
    <s v="Direct"/>
    <n v="5"/>
    <n v="7"/>
    <n v="98.662700000000001"/>
  </r>
  <r>
    <s v="Import"/>
    <s v="Western Europe"/>
    <s v="Germany, Federal Republic of"/>
    <s v="Hamburg"/>
    <x v="3"/>
    <x v="0"/>
    <s v="Direct"/>
    <n v="20"/>
    <n v="29"/>
    <n v="255.8785"/>
  </r>
  <r>
    <s v="Import"/>
    <s v="Western Europe"/>
    <s v="Germany, Federal Republic of"/>
    <s v="Hamburg"/>
    <x v="27"/>
    <x v="0"/>
    <s v="Direct"/>
    <n v="42"/>
    <n v="80"/>
    <n v="576.37710000000004"/>
  </r>
  <r>
    <s v="Import"/>
    <s v="Western Europe"/>
    <s v="Germany, Federal Republic of"/>
    <s v="Hamburg"/>
    <x v="82"/>
    <x v="0"/>
    <s v="Direct"/>
    <n v="1"/>
    <n v="2"/>
    <n v="17.692499999999999"/>
  </r>
  <r>
    <s v="Import"/>
    <s v="Western Europe"/>
    <s v="Germany, Federal Republic of"/>
    <s v="Hamburg"/>
    <x v="46"/>
    <x v="0"/>
    <s v="Direct"/>
    <n v="7"/>
    <n v="10"/>
    <n v="147.822"/>
  </r>
  <r>
    <s v="Import"/>
    <s v="Western Europe"/>
    <s v="Germany, Federal Republic of"/>
    <s v="Hamburg"/>
    <x v="2"/>
    <x v="0"/>
    <s v="Direct"/>
    <n v="139"/>
    <n v="251"/>
    <n v="1534.7648999999999"/>
  </r>
  <r>
    <s v="Import"/>
    <s v="Western Europe"/>
    <s v="Germany, Federal Republic of"/>
    <s v="Hamburg"/>
    <x v="15"/>
    <x v="0"/>
    <s v="Direct"/>
    <n v="7"/>
    <n v="7"/>
    <n v="160.16159999999999"/>
  </r>
  <r>
    <s v="Import"/>
    <s v="Western Europe"/>
    <s v="Germany, Federal Republic of"/>
    <s v="Hamburg"/>
    <x v="34"/>
    <x v="0"/>
    <s v="Direct"/>
    <n v="7"/>
    <n v="12"/>
    <n v="47.148499999999999"/>
  </r>
  <r>
    <s v="Import"/>
    <s v="Western Europe"/>
    <s v="Germany, Federal Republic of"/>
    <s v="Hamburg"/>
    <x v="11"/>
    <x v="0"/>
    <s v="Direct"/>
    <n v="2"/>
    <n v="2"/>
    <n v="9.5850000000000009"/>
  </r>
  <r>
    <s v="Import"/>
    <s v="Western Europe"/>
    <s v="Germany, Federal Republic of"/>
    <s v="Hamburg"/>
    <x v="8"/>
    <x v="0"/>
    <s v="Direct"/>
    <n v="5"/>
    <n v="10"/>
    <n v="59.603200000000001"/>
  </r>
  <r>
    <s v="Import"/>
    <s v="Western Europe"/>
    <s v="Germany, Federal Republic of"/>
    <s v="Herbrechtingen"/>
    <x v="18"/>
    <x v="0"/>
    <s v="Direct"/>
    <n v="4"/>
    <n v="8"/>
    <n v="31.424900000000001"/>
  </r>
  <r>
    <s v="Import"/>
    <s v="Western Europe"/>
    <s v="Germany, Federal Republic of"/>
    <s v="Herbrechtingen"/>
    <x v="4"/>
    <x v="0"/>
    <s v="Direct"/>
    <n v="18"/>
    <n v="36"/>
    <n v="145.53039999999999"/>
  </r>
  <r>
    <s v="Import"/>
    <s v="Western Europe"/>
    <s v="Germany, Federal Republic of"/>
    <s v="Kaiserslautern"/>
    <x v="23"/>
    <x v="0"/>
    <s v="Direct"/>
    <n v="1"/>
    <n v="1"/>
    <n v="11.7285"/>
  </r>
  <r>
    <s v="Import"/>
    <s v="Western Europe"/>
    <s v="Germany, Federal Republic of"/>
    <s v="Wilhelmshaven"/>
    <x v="8"/>
    <x v="0"/>
    <s v="Direct"/>
    <n v="2"/>
    <n v="4"/>
    <n v="13.7342"/>
  </r>
  <r>
    <s v="Import"/>
    <s v="Western Europe"/>
    <s v="Netherlands"/>
    <s v="Netherlands - other"/>
    <x v="81"/>
    <x v="0"/>
    <s v="Direct"/>
    <n v="2"/>
    <n v="3"/>
    <n v="30.944199999999999"/>
  </r>
  <r>
    <s v="Import"/>
    <s v="Western Europe"/>
    <s v="Netherlands"/>
    <s v="Netherlands - other"/>
    <x v="1"/>
    <x v="0"/>
    <s v="Direct"/>
    <n v="10"/>
    <n v="10"/>
    <n v="251.34059999999999"/>
  </r>
  <r>
    <s v="Import"/>
    <s v="Western Europe"/>
    <s v="Netherlands"/>
    <s v="Rotterdam"/>
    <x v="64"/>
    <x v="0"/>
    <s v="Direct"/>
    <n v="18"/>
    <n v="34"/>
    <n v="427.85669999999999"/>
  </r>
  <r>
    <s v="Import"/>
    <s v="Western Europe"/>
    <s v="Netherlands"/>
    <s v="Rotterdam"/>
    <x v="21"/>
    <x v="0"/>
    <s v="Direct"/>
    <n v="3"/>
    <n v="3"/>
    <n v="66.42"/>
  </r>
  <r>
    <s v="Import"/>
    <s v="Western Europe"/>
    <s v="Netherlands"/>
    <s v="Rotterdam"/>
    <x v="55"/>
    <x v="0"/>
    <s v="Direct"/>
    <n v="17"/>
    <n v="20"/>
    <n v="283.88080000000002"/>
  </r>
  <r>
    <s v="Import"/>
    <s v="Western Europe"/>
    <s v="Netherlands"/>
    <s v="Rotterdam"/>
    <x v="14"/>
    <x v="0"/>
    <s v="Direct"/>
    <n v="5"/>
    <n v="10"/>
    <n v="125.9794"/>
  </r>
  <r>
    <s v="Import"/>
    <s v="Western Europe"/>
    <s v="Netherlands"/>
    <s v="Rotterdam"/>
    <x v="16"/>
    <x v="0"/>
    <s v="Direct"/>
    <n v="2"/>
    <n v="3"/>
    <n v="7.03"/>
  </r>
  <r>
    <s v="Import"/>
    <s v="Western Europe"/>
    <s v="Netherlands"/>
    <s v="Rotterdam"/>
    <x v="17"/>
    <x v="0"/>
    <s v="Direct"/>
    <n v="25"/>
    <n v="45"/>
    <n v="264.82650000000001"/>
  </r>
  <r>
    <s v="Import"/>
    <s v="Western Europe"/>
    <s v="Netherlands"/>
    <s v="Rotterdam"/>
    <x v="18"/>
    <x v="0"/>
    <s v="Direct"/>
    <n v="12"/>
    <n v="24"/>
    <n v="121.94199999999999"/>
  </r>
  <r>
    <s v="Import"/>
    <s v="Western Europe"/>
    <s v="Netherlands"/>
    <s v="Rotterdam"/>
    <x v="7"/>
    <x v="0"/>
    <s v="Direct"/>
    <n v="2"/>
    <n v="4"/>
    <n v="11.315"/>
  </r>
  <r>
    <s v="Import"/>
    <s v="Western Europe"/>
    <s v="Netherlands"/>
    <s v="Rotterdam"/>
    <x v="0"/>
    <x v="0"/>
    <s v="Direct"/>
    <n v="18"/>
    <n v="34"/>
    <n v="182.63589999999999"/>
  </r>
  <r>
    <s v="Import"/>
    <s v="Western Europe"/>
    <s v="Netherlands"/>
    <s v="Rotterdam"/>
    <x v="1"/>
    <x v="0"/>
    <s v="Direct"/>
    <n v="4"/>
    <n v="4"/>
    <n v="78.534999999999997"/>
  </r>
  <r>
    <s v="Import"/>
    <s v="Western Europe"/>
    <s v="Netherlands"/>
    <s v="Rotterdam"/>
    <x v="9"/>
    <x v="0"/>
    <s v="Direct"/>
    <n v="4"/>
    <n v="7"/>
    <n v="31.202500000000001"/>
  </r>
  <r>
    <s v="Import"/>
    <s v="Western Europe"/>
    <s v="Netherlands"/>
    <s v="Rotterdam"/>
    <x v="20"/>
    <x v="0"/>
    <s v="Direct"/>
    <n v="3"/>
    <n v="4"/>
    <n v="30.011600000000001"/>
  </r>
  <r>
    <s v="Import"/>
    <s v="Western Europe"/>
    <s v="Netherlands"/>
    <s v="Rotterdam"/>
    <x v="4"/>
    <x v="0"/>
    <s v="Direct"/>
    <n v="34"/>
    <n v="66"/>
    <n v="368.85539999999997"/>
  </r>
  <r>
    <s v="Import"/>
    <s v="Western Europe"/>
    <s v="Netherlands"/>
    <s v="Rotterdam"/>
    <x v="39"/>
    <x v="0"/>
    <s v="Direct"/>
    <n v="2"/>
    <n v="2"/>
    <n v="31.770499999999998"/>
  </r>
  <r>
    <s v="Import"/>
    <s v="Western Europe"/>
    <s v="Portugal"/>
    <s v="Leixoes"/>
    <x v="29"/>
    <x v="0"/>
    <s v="Direct"/>
    <n v="7"/>
    <n v="12"/>
    <n v="146.63489999999999"/>
  </r>
  <r>
    <s v="Import"/>
    <s v="Western Europe"/>
    <s v="Portugal"/>
    <s v="Leixoes"/>
    <x v="82"/>
    <x v="0"/>
    <s v="Direct"/>
    <n v="2"/>
    <n v="4"/>
    <n v="10.621"/>
  </r>
  <r>
    <s v="Import"/>
    <s v="Western Europe"/>
    <s v="Portugal"/>
    <s v="Lisbon"/>
    <x v="15"/>
    <x v="0"/>
    <s v="Direct"/>
    <n v="5"/>
    <n v="5"/>
    <n v="122.5"/>
  </r>
  <r>
    <s v="Import"/>
    <s v="Western Europe"/>
    <s v="Portugal"/>
    <s v="Setubal"/>
    <x v="34"/>
    <x v="0"/>
    <s v="Direct"/>
    <n v="1"/>
    <n v="1"/>
    <n v="3.0804"/>
  </r>
  <r>
    <s v="Import"/>
    <s v="Western Europe"/>
    <s v="Spain"/>
    <s v="Algeciras"/>
    <x v="18"/>
    <x v="0"/>
    <s v="Direct"/>
    <n v="1"/>
    <n v="2"/>
    <n v="23.905999999999999"/>
  </r>
  <r>
    <s v="Import"/>
    <s v="South-East Asia"/>
    <s v="Vietnam"/>
    <s v="Cai Mep"/>
    <x v="12"/>
    <x v="0"/>
    <s v="Direct"/>
    <n v="1"/>
    <n v="1"/>
    <n v="10.004099999999999"/>
  </r>
  <r>
    <s v="Import"/>
    <s v="South-East Asia"/>
    <s v="Vietnam"/>
    <s v="Cat Lai"/>
    <x v="64"/>
    <x v="0"/>
    <s v="Direct"/>
    <n v="1"/>
    <n v="1"/>
    <n v="14.9625"/>
  </r>
  <r>
    <s v="Import"/>
    <s v="South-East Asia"/>
    <s v="Vietnam"/>
    <s v="Cat Lai"/>
    <x v="43"/>
    <x v="0"/>
    <s v="Direct"/>
    <n v="18"/>
    <n v="27"/>
    <n v="294.62459999999999"/>
  </r>
  <r>
    <s v="Import"/>
    <s v="South-East Asia"/>
    <s v="Vietnam"/>
    <s v="Cat Lai"/>
    <x v="46"/>
    <x v="0"/>
    <s v="Direct"/>
    <n v="14"/>
    <n v="28"/>
    <n v="308.21960000000001"/>
  </r>
  <r>
    <s v="Import"/>
    <s v="South-East Asia"/>
    <s v="Vietnam"/>
    <s v="Cat Lai"/>
    <x v="20"/>
    <x v="0"/>
    <s v="Direct"/>
    <n v="2"/>
    <n v="4"/>
    <n v="37.882399999999997"/>
  </r>
  <r>
    <s v="Import"/>
    <s v="South-East Asia"/>
    <s v="Vietnam"/>
    <s v="Haiphong"/>
    <x v="46"/>
    <x v="0"/>
    <s v="Transhipment"/>
    <n v="1"/>
    <n v="2"/>
    <n v="24.484000000000002"/>
  </r>
  <r>
    <s v="Import"/>
    <s v="South-East Asia"/>
    <s v="Vietnam"/>
    <s v="Haiphong"/>
    <x v="104"/>
    <x v="0"/>
    <s v="Direct"/>
    <n v="278"/>
    <n v="278"/>
    <n v="7117.14"/>
  </r>
  <r>
    <s v="Import"/>
    <s v="South-East Asia"/>
    <s v="Vietnam"/>
    <s v="Haiphong"/>
    <x v="42"/>
    <x v="0"/>
    <s v="Direct"/>
    <n v="7"/>
    <n v="14"/>
    <n v="90.568200000000004"/>
  </r>
  <r>
    <s v="Import"/>
    <s v="South-East Asia"/>
    <s v="Vietnam"/>
    <s v="Haiphong"/>
    <x v="12"/>
    <x v="0"/>
    <s v="Direct"/>
    <n v="5"/>
    <n v="5"/>
    <n v="117.23569999999999"/>
  </r>
  <r>
    <s v="Import"/>
    <s v="South-East Asia"/>
    <s v="Vietnam"/>
    <s v="Haiphong"/>
    <x v="8"/>
    <x v="0"/>
    <s v="Direct"/>
    <n v="2"/>
    <n v="4"/>
    <n v="37.82"/>
  </r>
  <r>
    <s v="Import"/>
    <s v="South-East Asia"/>
    <s v="Vietnam"/>
    <s v="Phuoc Long"/>
    <x v="43"/>
    <x v="0"/>
    <s v="Direct"/>
    <n v="8"/>
    <n v="14"/>
    <n v="141.0205"/>
  </r>
  <r>
    <s v="Import"/>
    <s v="South-East Asia"/>
    <s v="Vietnam"/>
    <s v="Qui Nhon"/>
    <x v="28"/>
    <x v="0"/>
    <s v="Direct"/>
    <n v="55"/>
    <n v="94"/>
    <n v="332.53859999999997"/>
  </r>
  <r>
    <s v="Import"/>
    <s v="South-East Asia"/>
    <s v="Vietnam"/>
    <s v="Saigon"/>
    <x v="29"/>
    <x v="0"/>
    <s v="Transhipment"/>
    <n v="1"/>
    <n v="1"/>
    <n v="25.872"/>
  </r>
  <r>
    <s v="Import"/>
    <s v="South-East Asia"/>
    <s v="Vietnam"/>
    <s v="Saigon"/>
    <x v="55"/>
    <x v="0"/>
    <s v="Direct"/>
    <n v="11"/>
    <n v="14"/>
    <n v="87.640299999999996"/>
  </r>
  <r>
    <s v="Import"/>
    <s v="South-East Asia"/>
    <s v="Vietnam"/>
    <s v="Saigon"/>
    <x v="43"/>
    <x v="0"/>
    <s v="Direct"/>
    <n v="29"/>
    <n v="32"/>
    <n v="345.41969999999998"/>
  </r>
  <r>
    <s v="Import"/>
    <s v="South-East Asia"/>
    <s v="Vietnam"/>
    <s v="Saigon"/>
    <x v="16"/>
    <x v="0"/>
    <s v="Direct"/>
    <n v="44"/>
    <n v="88"/>
    <n v="243.61410000000001"/>
  </r>
  <r>
    <s v="Import"/>
    <s v="South-East Asia"/>
    <s v="Vietnam"/>
    <s v="Saigon"/>
    <x v="46"/>
    <x v="0"/>
    <s v="Direct"/>
    <n v="28"/>
    <n v="55"/>
    <n v="664.09199999999998"/>
  </r>
  <r>
    <s v="Import"/>
    <s v="South-East Asia"/>
    <s v="Vietnam"/>
    <s v="Saigon"/>
    <x v="31"/>
    <x v="0"/>
    <s v="Direct"/>
    <n v="8"/>
    <n v="12"/>
    <n v="44.630699999999997"/>
  </r>
  <r>
    <s v="Import"/>
    <s v="South-East Asia"/>
    <s v="Vietnam"/>
    <s v="Saigon"/>
    <x v="60"/>
    <x v="0"/>
    <s v="Transhipment"/>
    <n v="1"/>
    <n v="2"/>
    <n v="11.0221"/>
  </r>
  <r>
    <s v="Import"/>
    <s v="South-East Asia"/>
    <s v="Vietnam"/>
    <s v="Saigon"/>
    <x v="34"/>
    <x v="0"/>
    <s v="Direct"/>
    <n v="5"/>
    <n v="10"/>
    <n v="44.791400000000003"/>
  </r>
  <r>
    <s v="Import"/>
    <s v="South-East Asia"/>
    <s v="Vietnam"/>
    <s v="Saigon"/>
    <x v="91"/>
    <x v="0"/>
    <s v="Direct"/>
    <n v="29"/>
    <n v="29"/>
    <n v="675.55"/>
  </r>
  <r>
    <s v="Import"/>
    <s v="South-East Asia"/>
    <s v="Vietnam"/>
    <s v="Saigon"/>
    <x v="20"/>
    <x v="0"/>
    <s v="Direct"/>
    <n v="15"/>
    <n v="25"/>
    <n v="103.4885"/>
  </r>
  <r>
    <s v="Import"/>
    <s v="South-East Asia"/>
    <s v="Vietnam"/>
    <s v="Saigon"/>
    <x v="4"/>
    <x v="0"/>
    <s v="Direct"/>
    <n v="26"/>
    <n v="45"/>
    <n v="215.53479999999999"/>
  </r>
  <r>
    <s v="Import"/>
    <s v="South-East Asia"/>
    <s v="Vietnam"/>
    <s v="Vietnam - other"/>
    <x v="29"/>
    <x v="0"/>
    <s v="Direct"/>
    <n v="2"/>
    <n v="4"/>
    <n v="44.57"/>
  </r>
  <r>
    <s v="Import"/>
    <s v="South-East Asia"/>
    <s v="Vietnam"/>
    <s v="Vietnam - other"/>
    <x v="28"/>
    <x v="0"/>
    <s v="Direct"/>
    <n v="1"/>
    <n v="2"/>
    <n v="8.89"/>
  </r>
  <r>
    <s v="Import"/>
    <s v="Southern Asia"/>
    <s v="Bangladesh"/>
    <s v="Chittagong"/>
    <x v="4"/>
    <x v="0"/>
    <s v="Direct"/>
    <n v="1"/>
    <n v="1"/>
    <n v="16.934000000000001"/>
  </r>
  <r>
    <s v="Import"/>
    <s v="Southern Asia"/>
    <s v="India"/>
    <s v="Ahmedabad"/>
    <x v="57"/>
    <x v="0"/>
    <s v="Direct"/>
    <n v="1"/>
    <n v="2"/>
    <n v="7.3419999999999996"/>
  </r>
  <r>
    <s v="Import"/>
    <s v="Southern Asia"/>
    <s v="India"/>
    <s v="Ahmedabad"/>
    <x v="20"/>
    <x v="0"/>
    <s v="Direct"/>
    <n v="1"/>
    <n v="2"/>
    <n v="27.719000000000001"/>
  </r>
  <r>
    <s v="Import"/>
    <s v="Southern Asia"/>
    <s v="India"/>
    <s v="Bombay (Mumbai)"/>
    <x v="8"/>
    <x v="1"/>
    <s v="Direct"/>
    <n v="2"/>
    <n v="0"/>
    <n v="51.8"/>
  </r>
  <r>
    <s v="Import"/>
    <s v="Southern Asia"/>
    <s v="India"/>
    <s v="Calcutta"/>
    <x v="54"/>
    <x v="0"/>
    <s v="Direct"/>
    <n v="5"/>
    <n v="5"/>
    <n v="42.917099999999998"/>
  </r>
  <r>
    <s v="Import"/>
    <s v="Southern Asia"/>
    <s v="India"/>
    <s v="Calcutta"/>
    <x v="46"/>
    <x v="0"/>
    <s v="Direct"/>
    <n v="4"/>
    <n v="4"/>
    <n v="105.82"/>
  </r>
  <r>
    <s v="Import"/>
    <s v="Southern Asia"/>
    <s v="India"/>
    <s v="Cochin"/>
    <x v="81"/>
    <x v="0"/>
    <s v="Direct"/>
    <n v="1"/>
    <n v="1"/>
    <n v="11.154999999999999"/>
  </r>
  <r>
    <s v="Import"/>
    <s v="Southern Asia"/>
    <s v="India"/>
    <s v="Cochin"/>
    <x v="43"/>
    <x v="0"/>
    <s v="Direct"/>
    <n v="2"/>
    <n v="2"/>
    <n v="23.62"/>
  </r>
  <r>
    <s v="Import"/>
    <s v="Southern Asia"/>
    <s v="India"/>
    <s v="Cochin"/>
    <x v="20"/>
    <x v="0"/>
    <s v="Direct"/>
    <n v="4"/>
    <n v="7"/>
    <n v="45.252000000000002"/>
  </r>
  <r>
    <s v="Import"/>
    <s v="Southern Asia"/>
    <s v="India"/>
    <s v="DADRI"/>
    <x v="62"/>
    <x v="0"/>
    <s v="Direct"/>
    <n v="4"/>
    <n v="6"/>
    <n v="51.811799999999998"/>
  </r>
  <r>
    <s v="Import"/>
    <s v="Southern Asia"/>
    <s v="India"/>
    <s v="Delhi"/>
    <x v="2"/>
    <x v="0"/>
    <s v="Direct"/>
    <n v="1"/>
    <n v="2"/>
    <n v="12.07"/>
  </r>
  <r>
    <s v="Import"/>
    <s v="Southern Asia"/>
    <s v="India"/>
    <s v="Ennore"/>
    <x v="4"/>
    <x v="0"/>
    <s v="Direct"/>
    <n v="3"/>
    <n v="6"/>
    <n v="29.6313"/>
  </r>
  <r>
    <s v="Import"/>
    <s v="Southern Asia"/>
    <s v="India"/>
    <s v="Garhi Harsaru"/>
    <x v="4"/>
    <x v="0"/>
    <s v="Direct"/>
    <n v="4"/>
    <n v="6"/>
    <n v="68.98"/>
  </r>
  <r>
    <s v="Import"/>
    <s v="Southern Asia"/>
    <s v="India"/>
    <s v="India - Other"/>
    <x v="50"/>
    <x v="0"/>
    <s v="Direct"/>
    <n v="6"/>
    <n v="6"/>
    <n v="122.64"/>
  </r>
  <r>
    <s v="Import"/>
    <s v="Southern Asia"/>
    <s v="India"/>
    <s v="India - Other"/>
    <x v="28"/>
    <x v="0"/>
    <s v="Direct"/>
    <n v="4"/>
    <n v="6"/>
    <n v="30.319800000000001"/>
  </r>
  <r>
    <s v="Import"/>
    <s v="Southern Asia"/>
    <s v="India"/>
    <s v="India - Other"/>
    <x v="2"/>
    <x v="0"/>
    <s v="Direct"/>
    <n v="5"/>
    <n v="8"/>
    <n v="91.671000000000006"/>
  </r>
  <r>
    <s v="Import"/>
    <s v="Southern Asia"/>
    <s v="India"/>
    <s v="India - Other"/>
    <x v="23"/>
    <x v="2"/>
    <s v="Direct"/>
    <n v="1"/>
    <n v="0"/>
    <n v="65965.710000000006"/>
  </r>
  <r>
    <s v="Import"/>
    <s v="Southern Asia"/>
    <s v="India"/>
    <s v="India - Other"/>
    <x v="20"/>
    <x v="0"/>
    <s v="Direct"/>
    <n v="26"/>
    <n v="50"/>
    <n v="167.84520000000001"/>
  </r>
  <r>
    <s v="Import"/>
    <s v="Southern Asia"/>
    <s v="India"/>
    <s v="India - Other"/>
    <x v="4"/>
    <x v="0"/>
    <s v="Direct"/>
    <n v="1"/>
    <n v="1"/>
    <n v="4.78"/>
  </r>
  <r>
    <s v="Import"/>
    <s v="Southern Asia"/>
    <s v="India"/>
    <s v="India - Other"/>
    <x v="98"/>
    <x v="2"/>
    <s v="Direct"/>
    <n v="1"/>
    <n v="0"/>
    <n v="33847.546999999999"/>
  </r>
  <r>
    <s v="Import"/>
    <s v="Southern Asia"/>
    <s v="India"/>
    <s v="Jawaharlal Nehru"/>
    <x v="81"/>
    <x v="0"/>
    <s v="Direct"/>
    <n v="1"/>
    <n v="2"/>
    <n v="20.6602"/>
  </r>
  <r>
    <s v="Import"/>
    <s v="Southern Asia"/>
    <s v="India"/>
    <s v="Jawaharlal Nehru"/>
    <x v="43"/>
    <x v="0"/>
    <s v="Direct"/>
    <n v="1"/>
    <n v="1"/>
    <n v="4.8490000000000002"/>
  </r>
  <r>
    <s v="Import"/>
    <s v="Southern Asia"/>
    <s v="India"/>
    <s v="Jawaharlal Nehru"/>
    <x v="57"/>
    <x v="0"/>
    <s v="Direct"/>
    <n v="0"/>
    <n v="0"/>
    <n v="0.34050000000000002"/>
  </r>
  <r>
    <s v="Import"/>
    <s v="Southern Asia"/>
    <s v="India"/>
    <s v="Jawaharlal Nehru"/>
    <x v="46"/>
    <x v="0"/>
    <s v="Direct"/>
    <n v="26"/>
    <n v="29"/>
    <n v="591.48820000000001"/>
  </r>
  <r>
    <s v="Import"/>
    <s v="Southern Asia"/>
    <s v="India"/>
    <s v="Jawaharlal Nehru"/>
    <x v="71"/>
    <x v="0"/>
    <s v="Direct"/>
    <n v="0"/>
    <n v="0"/>
    <n v="0.32250000000000001"/>
  </r>
  <r>
    <s v="Import"/>
    <s v="Southern Asia"/>
    <s v="India"/>
    <s v="Jawaharlal Nehru"/>
    <x v="34"/>
    <x v="0"/>
    <s v="Direct"/>
    <n v="2"/>
    <n v="4"/>
    <n v="32.976999999999997"/>
  </r>
  <r>
    <s v="Import"/>
    <s v="Southern Asia"/>
    <s v="India"/>
    <s v="Jawaharlal Nehru"/>
    <x v="91"/>
    <x v="0"/>
    <s v="Direct"/>
    <n v="1"/>
    <n v="1"/>
    <n v="20.501999999999999"/>
  </r>
  <r>
    <s v="Import"/>
    <s v="Southern Asia"/>
    <s v="India"/>
    <s v="Jawaharlal Nehru"/>
    <x v="20"/>
    <x v="0"/>
    <s v="Direct"/>
    <n v="24"/>
    <n v="38"/>
    <n v="157.03110000000001"/>
  </r>
  <r>
    <s v="Import"/>
    <s v="Southern Asia"/>
    <s v="India"/>
    <s v="Jawaharlal Nehru"/>
    <x v="4"/>
    <x v="0"/>
    <s v="Direct"/>
    <n v="32"/>
    <n v="57"/>
    <n v="653.39160000000004"/>
  </r>
  <r>
    <s v="Import"/>
    <s v="Southern Asia"/>
    <s v="India"/>
    <s v="Jawaharlal Nehru"/>
    <x v="8"/>
    <x v="0"/>
    <s v="Direct"/>
    <n v="2"/>
    <n v="4"/>
    <n v="20.32"/>
  </r>
  <r>
    <s v="Import"/>
    <s v="Southern Asia"/>
    <s v="India"/>
    <s v="Ludhiana"/>
    <x v="8"/>
    <x v="0"/>
    <s v="Direct"/>
    <n v="1"/>
    <n v="2"/>
    <n v="10.675000000000001"/>
  </r>
  <r>
    <s v="Import"/>
    <s v="Southern Asia"/>
    <s v="India"/>
    <s v="Madras"/>
    <x v="55"/>
    <x v="0"/>
    <s v="Direct"/>
    <n v="1"/>
    <n v="1"/>
    <n v="2.0626000000000002"/>
  </r>
  <r>
    <s v="Import"/>
    <s v="Southern Asia"/>
    <s v="India"/>
    <s v="Madras"/>
    <x v="28"/>
    <x v="0"/>
    <s v="Direct"/>
    <n v="8"/>
    <n v="8"/>
    <n v="101.6631"/>
  </r>
  <r>
    <s v="Import"/>
    <s v="Southern Asia"/>
    <s v="India"/>
    <s v="Madras"/>
    <x v="2"/>
    <x v="0"/>
    <s v="Direct"/>
    <n v="24"/>
    <n v="33"/>
    <n v="319.06479999999999"/>
  </r>
  <r>
    <s v="Import"/>
    <s v="Southern Asia"/>
    <s v="India"/>
    <s v="Madras"/>
    <x v="31"/>
    <x v="0"/>
    <s v="Direct"/>
    <n v="1"/>
    <n v="1"/>
    <n v="3.9977"/>
  </r>
  <r>
    <s v="Import"/>
    <s v="Western Europe"/>
    <s v="Spain"/>
    <s v="Barcelona"/>
    <x v="16"/>
    <x v="0"/>
    <s v="Direct"/>
    <n v="2"/>
    <n v="3"/>
    <n v="6.2237"/>
  </r>
  <r>
    <s v="Import"/>
    <s v="Western Europe"/>
    <s v="Spain"/>
    <s v="Barcelona"/>
    <x v="17"/>
    <x v="0"/>
    <s v="Direct"/>
    <n v="3"/>
    <n v="5"/>
    <n v="20.292000000000002"/>
  </r>
  <r>
    <s v="Import"/>
    <s v="Western Europe"/>
    <s v="Spain"/>
    <s v="Barcelona"/>
    <x v="18"/>
    <x v="0"/>
    <s v="Direct"/>
    <n v="5"/>
    <n v="8"/>
    <n v="42.680599999999998"/>
  </r>
  <r>
    <s v="Import"/>
    <s v="Western Europe"/>
    <s v="Spain"/>
    <s v="Barcelona"/>
    <x v="0"/>
    <x v="0"/>
    <s v="Direct"/>
    <n v="1"/>
    <n v="1"/>
    <n v="5.1830999999999996"/>
  </r>
  <r>
    <s v="Import"/>
    <s v="Western Europe"/>
    <s v="Spain"/>
    <s v="Barcelona"/>
    <x v="39"/>
    <x v="0"/>
    <s v="Direct"/>
    <n v="1"/>
    <n v="1"/>
    <n v="15.120100000000001"/>
  </r>
  <r>
    <s v="Import"/>
    <s v="Western Europe"/>
    <s v="Spain"/>
    <s v="Bilbao"/>
    <x v="57"/>
    <x v="0"/>
    <s v="Direct"/>
    <n v="2"/>
    <n v="3"/>
    <n v="35.326000000000001"/>
  </r>
  <r>
    <s v="Import"/>
    <s v="Western Europe"/>
    <s v="Spain"/>
    <s v="Bilbao"/>
    <x v="16"/>
    <x v="0"/>
    <s v="Direct"/>
    <n v="1"/>
    <n v="2"/>
    <n v="6.4660000000000002"/>
  </r>
  <r>
    <s v="Import"/>
    <s v="Western Europe"/>
    <s v="Spain"/>
    <s v="Bilbao"/>
    <x v="17"/>
    <x v="0"/>
    <s v="Direct"/>
    <n v="7"/>
    <n v="13"/>
    <n v="134.84"/>
  </r>
  <r>
    <s v="Import"/>
    <s v="Western Europe"/>
    <s v="Spain"/>
    <s v="Bilbao"/>
    <x v="9"/>
    <x v="0"/>
    <s v="Direct"/>
    <n v="21"/>
    <n v="42"/>
    <n v="342.66289999999998"/>
  </r>
  <r>
    <s v="Import"/>
    <s v="Western Europe"/>
    <s v="Spain"/>
    <s v="Cantoria"/>
    <x v="3"/>
    <x v="0"/>
    <s v="Direct"/>
    <n v="1"/>
    <n v="1"/>
    <n v="23.72"/>
  </r>
  <r>
    <s v="Import"/>
    <s v="Western Europe"/>
    <s v="Spain"/>
    <s v="Valencia"/>
    <x v="9"/>
    <x v="0"/>
    <s v="Direct"/>
    <n v="20"/>
    <n v="37"/>
    <n v="191.38640000000001"/>
  </r>
  <r>
    <s v="Import"/>
    <s v="Western Europe"/>
    <s v="Spain"/>
    <s v="Valencia"/>
    <x v="4"/>
    <x v="0"/>
    <s v="Direct"/>
    <n v="1"/>
    <n v="2"/>
    <n v="7.6"/>
  </r>
  <r>
    <s v="Import"/>
    <s v="Western Europe"/>
    <s v="Spain"/>
    <s v="Vall De Uxo"/>
    <x v="3"/>
    <x v="0"/>
    <s v="Direct"/>
    <n v="2"/>
    <n v="2"/>
    <n v="33.496000000000002"/>
  </r>
  <r>
    <s v="Import"/>
    <s v="Western Europe"/>
    <s v="Switzerland"/>
    <s v="Switzerland - Other"/>
    <x v="17"/>
    <x v="0"/>
    <s v="Direct"/>
    <n v="1"/>
    <n v="1"/>
    <n v="3.3784000000000001"/>
  </r>
  <r>
    <s v="Import"/>
    <s v="Southern Asia"/>
    <s v="India"/>
    <s v="Madras"/>
    <x v="34"/>
    <x v="0"/>
    <s v="Direct"/>
    <n v="1"/>
    <n v="2"/>
    <n v="16.37"/>
  </r>
  <r>
    <s v="Import"/>
    <s v="Southern Asia"/>
    <s v="India"/>
    <s v="Madras"/>
    <x v="4"/>
    <x v="0"/>
    <s v="Direct"/>
    <n v="4"/>
    <n v="4"/>
    <n v="52.802"/>
  </r>
  <r>
    <s v="Import"/>
    <s v="Southern Asia"/>
    <s v="India"/>
    <s v="Mandideep"/>
    <x v="88"/>
    <x v="0"/>
    <s v="Direct"/>
    <n v="4"/>
    <n v="4"/>
    <n v="66.197999999999993"/>
  </r>
  <r>
    <s v="Import"/>
    <s v="Southern Asia"/>
    <s v="India"/>
    <s v="Moradabad"/>
    <x v="17"/>
    <x v="0"/>
    <s v="Direct"/>
    <n v="3"/>
    <n v="6"/>
    <n v="22.338000000000001"/>
  </r>
  <r>
    <s v="Import"/>
    <s v="Southern Asia"/>
    <s v="India"/>
    <s v="Moradabad"/>
    <x v="62"/>
    <x v="0"/>
    <s v="Direct"/>
    <n v="1"/>
    <n v="2"/>
    <n v="12.945"/>
  </r>
  <r>
    <s v="Import"/>
    <s v="Southern Asia"/>
    <s v="India"/>
    <s v="Mundra"/>
    <x v="55"/>
    <x v="0"/>
    <s v="Direct"/>
    <n v="2"/>
    <n v="3"/>
    <n v="12.338100000000001"/>
  </r>
  <r>
    <s v="Import"/>
    <s v="Southern Asia"/>
    <s v="India"/>
    <s v="Mundra"/>
    <x v="28"/>
    <x v="0"/>
    <s v="Direct"/>
    <n v="13"/>
    <n v="19"/>
    <n v="64.990899999999996"/>
  </r>
  <r>
    <s v="Import"/>
    <s v="Southern Asia"/>
    <s v="India"/>
    <s v="Mundra"/>
    <x v="46"/>
    <x v="0"/>
    <s v="Direct"/>
    <n v="87"/>
    <n v="107"/>
    <n v="2254.8103000000001"/>
  </r>
  <r>
    <s v="Import"/>
    <s v="Southern Asia"/>
    <s v="India"/>
    <s v="Mundra"/>
    <x v="31"/>
    <x v="0"/>
    <s v="Direct"/>
    <n v="5"/>
    <n v="6"/>
    <n v="68.051900000000003"/>
  </r>
  <r>
    <s v="Import"/>
    <s v="Southern Asia"/>
    <s v="India"/>
    <s v="Mundra"/>
    <x v="71"/>
    <x v="0"/>
    <s v="Direct"/>
    <n v="0"/>
    <n v="0"/>
    <n v="0.67589999999999995"/>
  </r>
  <r>
    <s v="Import"/>
    <s v="Southern Asia"/>
    <s v="India"/>
    <s v="Mundra"/>
    <x v="20"/>
    <x v="0"/>
    <s v="Direct"/>
    <n v="10"/>
    <n v="19"/>
    <n v="75.632599999999996"/>
  </r>
  <r>
    <s v="Import"/>
    <s v="Southern Asia"/>
    <s v="India"/>
    <s v="Mundra"/>
    <x v="4"/>
    <x v="0"/>
    <s v="Direct"/>
    <n v="2"/>
    <n v="4"/>
    <n v="51.8626"/>
  </r>
  <r>
    <s v="Import"/>
    <s v="Southern Asia"/>
    <s v="India"/>
    <s v="New Mangalore"/>
    <x v="23"/>
    <x v="2"/>
    <s v="Direct"/>
    <n v="1"/>
    <n v="0"/>
    <n v="40893.019999999997"/>
  </r>
  <r>
    <s v="Import"/>
    <s v="Southern Asia"/>
    <s v="India"/>
    <s v="Panipat"/>
    <x v="54"/>
    <x v="0"/>
    <s v="Direct"/>
    <n v="2"/>
    <n v="4"/>
    <n v="17.182300000000001"/>
  </r>
  <r>
    <s v="Import"/>
    <s v="Southern Asia"/>
    <s v="India"/>
    <s v="Patparganj"/>
    <x v="31"/>
    <x v="0"/>
    <s v="Direct"/>
    <n v="1"/>
    <n v="2"/>
    <n v="7.8697999999999997"/>
  </r>
  <r>
    <s v="Import"/>
    <s v="Southern Asia"/>
    <s v="India"/>
    <s v="Pipavav (Victor) Port"/>
    <x v="54"/>
    <x v="0"/>
    <s v="Direct"/>
    <n v="2"/>
    <n v="4"/>
    <n v="24.663"/>
  </r>
  <r>
    <s v="Import"/>
    <s v="Southern Asia"/>
    <s v="India"/>
    <s v="Pipavav (Victor) Port"/>
    <x v="88"/>
    <x v="0"/>
    <s v="Direct"/>
    <n v="2"/>
    <n v="2"/>
    <n v="42.381"/>
  </r>
  <r>
    <s v="Import"/>
    <s v="Southern Asia"/>
    <s v="India"/>
    <s v="Rajula"/>
    <x v="88"/>
    <x v="0"/>
    <s v="Direct"/>
    <n v="5"/>
    <n v="5"/>
    <n v="112.67100000000001"/>
  </r>
  <r>
    <s v="Import"/>
    <s v="Southern Asia"/>
    <s v="India"/>
    <s v="Surat"/>
    <x v="3"/>
    <x v="0"/>
    <s v="Direct"/>
    <n v="9"/>
    <n v="10"/>
    <n v="183.02199999999999"/>
  </r>
  <r>
    <s v="Import"/>
    <s v="Southern Asia"/>
    <s v="India"/>
    <s v="Surat"/>
    <x v="61"/>
    <x v="0"/>
    <s v="Direct"/>
    <n v="1"/>
    <n v="1"/>
    <n v="15.68"/>
  </r>
  <r>
    <s v="Import"/>
    <s v="Southern Asia"/>
    <s v="India"/>
    <s v="Surat"/>
    <x v="0"/>
    <x v="0"/>
    <s v="Direct"/>
    <n v="1"/>
    <n v="2"/>
    <n v="17.728000000000002"/>
  </r>
  <r>
    <s v="Import"/>
    <s v="Southern Asia"/>
    <s v="India"/>
    <s v="Surat"/>
    <x v="9"/>
    <x v="0"/>
    <s v="Direct"/>
    <n v="3"/>
    <n v="6"/>
    <n v="25.715599999999998"/>
  </r>
  <r>
    <s v="Import"/>
    <s v="Southern Asia"/>
    <s v="India"/>
    <s v="Tughlakabad"/>
    <x v="2"/>
    <x v="0"/>
    <s v="Direct"/>
    <n v="1"/>
    <n v="1"/>
    <n v="19.68"/>
  </r>
  <r>
    <s v="Import"/>
    <s v="Southern Asia"/>
    <s v="India"/>
    <s v="Tuticorin"/>
    <x v="29"/>
    <x v="0"/>
    <s v="Direct"/>
    <n v="5"/>
    <n v="5"/>
    <n v="108.87"/>
  </r>
  <r>
    <s v="Import"/>
    <s v="Southern Asia"/>
    <s v="India"/>
    <s v="Tuticorin"/>
    <x v="3"/>
    <x v="0"/>
    <s v="Direct"/>
    <n v="13"/>
    <n v="22"/>
    <n v="315.74900000000002"/>
  </r>
  <r>
    <s v="Import"/>
    <s v="Southern Asia"/>
    <s v="India"/>
    <s v="Tuticorin"/>
    <x v="18"/>
    <x v="0"/>
    <s v="Direct"/>
    <n v="1"/>
    <n v="2"/>
    <n v="25.89"/>
  </r>
  <r>
    <s v="Import"/>
    <s v="Southern Asia"/>
    <s v="India"/>
    <s v="Tuticorin"/>
    <x v="15"/>
    <x v="0"/>
    <s v="Direct"/>
    <n v="9"/>
    <n v="18"/>
    <n v="205.75"/>
  </r>
  <r>
    <s v="Import"/>
    <s v="Southern Asia"/>
    <s v="India"/>
    <s v="Visakhapatnam"/>
    <x v="3"/>
    <x v="0"/>
    <s v="Direct"/>
    <n v="1"/>
    <n v="1"/>
    <n v="11.35"/>
  </r>
  <r>
    <s v="Import"/>
    <s v="Southern Asia"/>
    <s v="India"/>
    <s v="Visakhapatnam"/>
    <x v="42"/>
    <x v="0"/>
    <s v="Direct"/>
    <n v="30"/>
    <n v="30"/>
    <n v="758.47"/>
  </r>
  <r>
    <s v="Import"/>
    <s v="Southern Asia"/>
    <s v="Myanmar"/>
    <s v="Rangoon"/>
    <x v="62"/>
    <x v="0"/>
    <s v="Direct"/>
    <n v="2"/>
    <n v="2"/>
    <n v="16.57"/>
  </r>
  <r>
    <s v="Import"/>
    <s v="Southern Asia"/>
    <s v="Myanmar"/>
    <s v="Rangoon"/>
    <x v="7"/>
    <x v="0"/>
    <s v="Direct"/>
    <n v="2"/>
    <n v="2"/>
    <n v="2.911"/>
  </r>
  <r>
    <s v="Import"/>
    <s v="Southern Asia"/>
    <s v="Pakistan"/>
    <s v="Karachi"/>
    <x v="54"/>
    <x v="0"/>
    <s v="Direct"/>
    <n v="9"/>
    <n v="16"/>
    <n v="150.38399999999999"/>
  </r>
  <r>
    <s v="Import"/>
    <s v="Southern Asia"/>
    <s v="Pakistan"/>
    <s v="Karachi"/>
    <x v="17"/>
    <x v="0"/>
    <s v="Direct"/>
    <n v="1"/>
    <n v="2"/>
    <n v="24.22"/>
  </r>
  <r>
    <s v="Import"/>
    <s v="Southern Asia"/>
    <s v="Pakistan"/>
    <s v="Karachi"/>
    <x v="62"/>
    <x v="0"/>
    <s v="Direct"/>
    <n v="8"/>
    <n v="11"/>
    <n v="85.603300000000004"/>
  </r>
  <r>
    <s v="Import"/>
    <s v="Southern Asia"/>
    <s v="Pakistan"/>
    <s v="Karachi"/>
    <x v="88"/>
    <x v="0"/>
    <s v="Direct"/>
    <n v="17"/>
    <n v="17"/>
    <n v="367.99400000000003"/>
  </r>
  <r>
    <s v="Import"/>
    <s v="Southern Asia"/>
    <s v="Sri Lanka"/>
    <s v="Colombo"/>
    <x v="54"/>
    <x v="0"/>
    <s v="Direct"/>
    <n v="4"/>
    <n v="4"/>
    <n v="18.193999999999999"/>
  </r>
  <r>
    <s v="Import"/>
    <s v="Southern Asia"/>
    <s v="Sri Lanka"/>
    <s v="Colombo"/>
    <x v="62"/>
    <x v="0"/>
    <s v="Direct"/>
    <n v="2"/>
    <n v="2"/>
    <n v="24.897300000000001"/>
  </r>
  <r>
    <s v="Import"/>
    <s v="U.S.A."/>
    <s v="United States Of America"/>
    <s v="Baltimore"/>
    <x v="17"/>
    <x v="1"/>
    <s v="Direct"/>
    <n v="2"/>
    <n v="0"/>
    <n v="28.984000000000002"/>
  </r>
  <r>
    <s v="Import"/>
    <s v="U.S.A."/>
    <s v="United States Of America"/>
    <s v="Baltimore"/>
    <x v="92"/>
    <x v="1"/>
    <s v="Direct"/>
    <n v="87"/>
    <n v="0"/>
    <n v="192.642"/>
  </r>
  <r>
    <s v="Import"/>
    <s v="U.S.A."/>
    <s v="United States Of America"/>
    <s v="Baltimore"/>
    <x v="12"/>
    <x v="1"/>
    <s v="Direct"/>
    <n v="234"/>
    <n v="0"/>
    <n v="413.77339999999998"/>
  </r>
  <r>
    <s v="Import"/>
    <s v="U.S.A."/>
    <s v="United States Of America"/>
    <s v="Baltimore"/>
    <x v="7"/>
    <x v="0"/>
    <s v="Direct"/>
    <n v="2"/>
    <n v="2"/>
    <n v="3.5737000000000001"/>
  </r>
  <r>
    <s v="Import"/>
    <s v="U.S.A."/>
    <s v="United States Of America"/>
    <s v="Baltimore"/>
    <x v="0"/>
    <x v="0"/>
    <s v="Direct"/>
    <n v="1"/>
    <n v="1"/>
    <n v="1.8009999999999999"/>
  </r>
  <r>
    <s v="Import"/>
    <s v="U.S.A."/>
    <s v="United States Of America"/>
    <s v="Caciannati"/>
    <x v="2"/>
    <x v="0"/>
    <s v="Direct"/>
    <n v="1"/>
    <n v="2"/>
    <n v="12.388"/>
  </r>
  <r>
    <s v="Import"/>
    <s v="U.S.A."/>
    <s v="United States Of America"/>
    <s v="Charleston"/>
    <x v="8"/>
    <x v="0"/>
    <s v="Direct"/>
    <n v="15"/>
    <n v="30"/>
    <n v="221.321"/>
  </r>
  <r>
    <s v="Import"/>
    <s v="U.S.A."/>
    <s v="United States Of America"/>
    <s v="Chicago"/>
    <x v="86"/>
    <x v="0"/>
    <s v="Direct"/>
    <n v="1"/>
    <n v="1"/>
    <n v="9.6433999999999997"/>
  </r>
  <r>
    <s v="Import"/>
    <s v="U.S.A."/>
    <s v="United States Of America"/>
    <s v="Chicago"/>
    <x v="55"/>
    <x v="0"/>
    <s v="Direct"/>
    <n v="1"/>
    <n v="2"/>
    <n v="23.420999999999999"/>
  </r>
  <r>
    <s v="Import"/>
    <s v="U.S.A."/>
    <s v="United States Of America"/>
    <s v="Chicago"/>
    <x v="2"/>
    <x v="0"/>
    <s v="Direct"/>
    <n v="10"/>
    <n v="19"/>
    <n v="129.31549999999999"/>
  </r>
  <r>
    <s v="Import"/>
    <s v="U.S.A."/>
    <s v="United States Of America"/>
    <s v="Chicago"/>
    <x v="4"/>
    <x v="0"/>
    <s v="Direct"/>
    <n v="10"/>
    <n v="11"/>
    <n v="175.23390000000001"/>
  </r>
  <r>
    <s v="Import"/>
    <s v="U.S.A."/>
    <s v="United States Of America"/>
    <s v="Cleveland - OH"/>
    <x v="42"/>
    <x v="0"/>
    <s v="Direct"/>
    <n v="1"/>
    <n v="1"/>
    <n v="10.142300000000001"/>
  </r>
  <r>
    <s v="Import"/>
    <s v="U.S.A."/>
    <s v="United States Of America"/>
    <s v="Cleveland - OH"/>
    <x v="12"/>
    <x v="0"/>
    <s v="Direct"/>
    <n v="3"/>
    <n v="5"/>
    <n v="26.997900000000001"/>
  </r>
  <r>
    <s v="Import"/>
    <s v="U.S.A."/>
    <s v="United States Of America"/>
    <s v="Cleveland - OH"/>
    <x v="23"/>
    <x v="0"/>
    <s v="Direct"/>
    <n v="1"/>
    <n v="1"/>
    <n v="15.739000000000001"/>
  </r>
  <r>
    <s v="Import"/>
    <s v="U.S.A."/>
    <s v="United States Of America"/>
    <s v="East Saint Louis"/>
    <x v="9"/>
    <x v="0"/>
    <s v="Direct"/>
    <n v="1"/>
    <n v="1"/>
    <n v="2.504"/>
  </r>
  <r>
    <s v="Import"/>
    <s v="U.S.A."/>
    <s v="United States Of America"/>
    <s v="Greer"/>
    <x v="28"/>
    <x v="0"/>
    <s v="Direct"/>
    <n v="1"/>
    <n v="1"/>
    <n v="1.0731999999999999"/>
  </r>
  <r>
    <s v="Import"/>
    <s v="U.S.A."/>
    <s v="United States Of America"/>
    <s v="Houston"/>
    <x v="35"/>
    <x v="0"/>
    <s v="Direct"/>
    <n v="91"/>
    <n v="91"/>
    <n v="1566.6328000000001"/>
  </r>
  <r>
    <s v="Import"/>
    <s v="U.S.A."/>
    <s v="United States Of America"/>
    <s v="Houston"/>
    <x v="3"/>
    <x v="0"/>
    <s v="Direct"/>
    <n v="29"/>
    <n v="36"/>
    <n v="501.81810000000002"/>
  </r>
  <r>
    <s v="Import"/>
    <s v="U.S.A."/>
    <s v="United States Of America"/>
    <s v="Houston"/>
    <x v="17"/>
    <x v="0"/>
    <s v="Direct"/>
    <n v="4"/>
    <n v="5"/>
    <n v="68.225399999999993"/>
  </r>
  <r>
    <s v="Import"/>
    <s v="U.S.A."/>
    <s v="United States Of America"/>
    <s v="Houston"/>
    <x v="38"/>
    <x v="0"/>
    <s v="Direct"/>
    <n v="1"/>
    <n v="1"/>
    <n v="16.3339"/>
  </r>
  <r>
    <s v="Import"/>
    <s v="U.S.A."/>
    <s v="United States Of America"/>
    <s v="Jacksonville"/>
    <x v="89"/>
    <x v="0"/>
    <s v="Direct"/>
    <n v="1"/>
    <n v="2"/>
    <n v="20.5305"/>
  </r>
  <r>
    <s v="Import"/>
    <s v="U.S.A."/>
    <s v="United States Of America"/>
    <s v="Kansas City"/>
    <x v="90"/>
    <x v="0"/>
    <s v="Direct"/>
    <n v="0"/>
    <n v="0"/>
    <n v="1.2999999999999999E-3"/>
  </r>
  <r>
    <s v="Import"/>
    <s v="U.S.A."/>
    <s v="United States Of America"/>
    <s v="Kansas City - KA"/>
    <x v="4"/>
    <x v="0"/>
    <s v="Direct"/>
    <n v="2"/>
    <n v="4"/>
    <n v="8.2886000000000006"/>
  </r>
  <r>
    <s v="Import"/>
    <s v="U.S.A."/>
    <s v="United States Of America"/>
    <s v="Long Beach"/>
    <x v="35"/>
    <x v="0"/>
    <s v="Direct"/>
    <n v="1"/>
    <n v="1"/>
    <n v="20.268999999999998"/>
  </r>
  <r>
    <s v="Import"/>
    <s v="U.S.A."/>
    <s v="United States Of America"/>
    <s v="Long Beach"/>
    <x v="3"/>
    <x v="0"/>
    <s v="Direct"/>
    <n v="26"/>
    <n v="32"/>
    <n v="507.37599999999998"/>
  </r>
  <r>
    <s v="Import"/>
    <s v="U.S.A."/>
    <s v="United States Of America"/>
    <s v="Long Beach"/>
    <x v="22"/>
    <x v="0"/>
    <s v="Direct"/>
    <n v="29"/>
    <n v="57"/>
    <n v="551.61900000000003"/>
  </r>
  <r>
    <s v="Import"/>
    <s v="U.S.A."/>
    <s v="United States Of America"/>
    <s v="Long Beach"/>
    <x v="12"/>
    <x v="0"/>
    <s v="Direct"/>
    <n v="3"/>
    <n v="5"/>
    <n v="14.8546"/>
  </r>
  <r>
    <s v="Import"/>
    <s v="U.S.A."/>
    <s v="United States Of America"/>
    <s v="Long Beach"/>
    <x v="23"/>
    <x v="0"/>
    <s v="Direct"/>
    <n v="20"/>
    <n v="22"/>
    <n v="371.82690000000002"/>
  </r>
  <r>
    <s v="Import"/>
    <s v="U.S.A."/>
    <s v="United States Of America"/>
    <s v="Long Beach"/>
    <x v="89"/>
    <x v="0"/>
    <s v="Direct"/>
    <n v="2"/>
    <n v="2"/>
    <n v="47.826999999999998"/>
  </r>
  <r>
    <s v="Import"/>
    <s v="U.S.A."/>
    <s v="United States Of America"/>
    <s v="Long Beach"/>
    <x v="11"/>
    <x v="0"/>
    <s v="Direct"/>
    <n v="6"/>
    <n v="10"/>
    <n v="46.383699999999997"/>
  </r>
  <r>
    <s v="Import"/>
    <s v="U.S.A."/>
    <s v="United States Of America"/>
    <s v="Los Angeles"/>
    <x v="55"/>
    <x v="0"/>
    <s v="Direct"/>
    <n v="1"/>
    <n v="1"/>
    <n v="2.6307999999999998"/>
  </r>
  <r>
    <s v="Import"/>
    <s v="U.S.A."/>
    <s v="United States Of America"/>
    <s v="Los Angeles"/>
    <x v="27"/>
    <x v="0"/>
    <s v="Direct"/>
    <n v="1"/>
    <n v="1"/>
    <n v="20.339099999999998"/>
  </r>
  <r>
    <s v="Import"/>
    <s v="U.S.A."/>
    <s v="United States Of America"/>
    <s v="Los Angeles"/>
    <x v="16"/>
    <x v="0"/>
    <s v="Direct"/>
    <n v="2"/>
    <n v="4"/>
    <n v="13.11"/>
  </r>
  <r>
    <s v="Import"/>
    <s v="U.S.A."/>
    <s v="United States Of America"/>
    <s v="Los Angeles"/>
    <x v="10"/>
    <x v="0"/>
    <s v="Direct"/>
    <n v="3"/>
    <n v="6"/>
    <n v="19.138400000000001"/>
  </r>
  <r>
    <s v="Import"/>
    <s v="U.S.A."/>
    <s v="United States Of America"/>
    <s v="Miami"/>
    <x v="84"/>
    <x v="0"/>
    <s v="Direct"/>
    <n v="1"/>
    <n v="2"/>
    <n v="15.2944"/>
  </r>
  <r>
    <s v="Import"/>
    <s v="U.S.A."/>
    <s v="United States Of America"/>
    <s v="Nashville"/>
    <x v="18"/>
    <x v="0"/>
    <s v="Direct"/>
    <n v="1"/>
    <n v="2"/>
    <n v="18.586400000000001"/>
  </r>
  <r>
    <s v="Import"/>
    <s v="U.S.A."/>
    <s v="United States Of America"/>
    <s v="Nashville"/>
    <x v="12"/>
    <x v="0"/>
    <s v="Direct"/>
    <n v="1"/>
    <n v="2"/>
    <n v="8.3892000000000007"/>
  </r>
  <r>
    <s v="Import"/>
    <s v="U.S.A."/>
    <s v="United States Of America"/>
    <s v="Nashville"/>
    <x v="89"/>
    <x v="0"/>
    <s v="Direct"/>
    <n v="12"/>
    <n v="24"/>
    <n v="299.7045"/>
  </r>
  <r>
    <s v="Import"/>
    <s v="U.S.A."/>
    <s v="United States Of America"/>
    <s v="New Orleans"/>
    <x v="3"/>
    <x v="0"/>
    <s v="Direct"/>
    <n v="6"/>
    <n v="6"/>
    <n v="99.744100000000003"/>
  </r>
  <r>
    <s v="Import"/>
    <s v="U.S.A."/>
    <s v="United States Of America"/>
    <s v="New Orleans"/>
    <x v="59"/>
    <x v="0"/>
    <s v="Direct"/>
    <n v="2"/>
    <n v="4"/>
    <n v="39.893999999999998"/>
  </r>
  <r>
    <s v="Import"/>
    <s v="U.S.A."/>
    <s v="United States Of America"/>
    <s v="New York"/>
    <x v="3"/>
    <x v="0"/>
    <s v="Direct"/>
    <n v="8"/>
    <n v="11"/>
    <n v="105.181"/>
  </r>
  <r>
    <s v="Import"/>
    <s v="U.S.A."/>
    <s v="United States Of America"/>
    <s v="New York"/>
    <x v="17"/>
    <x v="0"/>
    <s v="Direct"/>
    <n v="6"/>
    <n v="10"/>
    <n v="87.704099999999997"/>
  </r>
  <r>
    <s v="Import"/>
    <s v="U.S.A."/>
    <s v="United States Of America"/>
    <s v="New York"/>
    <x v="18"/>
    <x v="0"/>
    <s v="Direct"/>
    <n v="5"/>
    <n v="10"/>
    <n v="52.062899999999999"/>
  </r>
  <r>
    <s v="Import"/>
    <s v="U.S.A."/>
    <s v="United States Of America"/>
    <s v="New York"/>
    <x v="42"/>
    <x v="0"/>
    <s v="Direct"/>
    <n v="1"/>
    <n v="1"/>
    <n v="7.8498999999999999"/>
  </r>
  <r>
    <s v="Import"/>
    <s v="U.S.A."/>
    <s v="United States Of America"/>
    <s v="New York"/>
    <x v="62"/>
    <x v="0"/>
    <s v="Direct"/>
    <n v="1"/>
    <n v="2"/>
    <n v="4.7030000000000003"/>
  </r>
  <r>
    <s v="Import"/>
    <s v="U.S.A."/>
    <s v="United States Of America"/>
    <s v="New York"/>
    <x v="12"/>
    <x v="0"/>
    <s v="Direct"/>
    <n v="10"/>
    <n v="17"/>
    <n v="123.10769999999999"/>
  </r>
  <r>
    <s v="Import"/>
    <s v="U.S.A."/>
    <s v="United States Of America"/>
    <s v="Oakland"/>
    <x v="64"/>
    <x v="0"/>
    <s v="Direct"/>
    <n v="1"/>
    <n v="1"/>
    <n v="8.3249999999999993"/>
  </r>
  <r>
    <s v="Import"/>
    <s v="U.S.A."/>
    <s v="United States Of America"/>
    <s v="Oakland"/>
    <x v="50"/>
    <x v="0"/>
    <s v="Direct"/>
    <n v="3"/>
    <n v="6"/>
    <n v="55.792000000000002"/>
  </r>
  <r>
    <s v="Import"/>
    <s v="U.S.A."/>
    <s v="United States Of America"/>
    <s v="Oakland"/>
    <x v="14"/>
    <x v="0"/>
    <s v="Direct"/>
    <n v="2"/>
    <n v="4"/>
    <n v="54.957999999999998"/>
  </r>
  <r>
    <s v="Import"/>
    <s v="U.S.A."/>
    <s v="United States Of America"/>
    <s v="Oakland"/>
    <x v="2"/>
    <x v="0"/>
    <s v="Direct"/>
    <n v="1"/>
    <n v="2"/>
    <n v="22.898"/>
  </r>
  <r>
    <s v="Import"/>
    <s v="U.S.A."/>
    <s v="United States Of America"/>
    <s v="Oakland"/>
    <x v="31"/>
    <x v="0"/>
    <s v="Direct"/>
    <n v="1"/>
    <n v="2"/>
    <n v="8.8320000000000007"/>
  </r>
  <r>
    <s v="Import"/>
    <s v="U.S.A."/>
    <s v="United States Of America"/>
    <s v="Philadelphia"/>
    <x v="2"/>
    <x v="0"/>
    <s v="Direct"/>
    <n v="10"/>
    <n v="18"/>
    <n v="95.1995"/>
  </r>
  <r>
    <s v="Import"/>
    <s v="U.S.A."/>
    <s v="United States Of America"/>
    <s v="Philadelphia"/>
    <x v="9"/>
    <x v="0"/>
    <s v="Direct"/>
    <n v="2"/>
    <n v="3"/>
    <n v="17.524000000000001"/>
  </r>
  <r>
    <s v="Import"/>
    <s v="U.S.A."/>
    <s v="United States Of America"/>
    <s v="Portland (Oregon)"/>
    <x v="3"/>
    <x v="0"/>
    <s v="Direct"/>
    <n v="1"/>
    <n v="2"/>
    <n v="24.166"/>
  </r>
  <r>
    <s v="Import"/>
    <s v="U.S.A."/>
    <s v="United States Of America"/>
    <s v="Savannah"/>
    <x v="66"/>
    <x v="0"/>
    <s v="Direct"/>
    <n v="2"/>
    <n v="4"/>
    <n v="44.5777"/>
  </r>
  <r>
    <s v="Import"/>
    <s v="U.S.A."/>
    <s v="United States Of America"/>
    <s v="Savannah"/>
    <x v="18"/>
    <x v="0"/>
    <s v="Direct"/>
    <n v="5"/>
    <n v="10"/>
    <n v="74.540000000000006"/>
  </r>
  <r>
    <s v="Import"/>
    <s v="U.S.A."/>
    <s v="United States Of America"/>
    <s v="Savannah"/>
    <x v="92"/>
    <x v="1"/>
    <s v="Direct"/>
    <n v="129"/>
    <n v="0"/>
    <n v="295.27100000000002"/>
  </r>
  <r>
    <s v="Import"/>
    <s v="U.S.A."/>
    <s v="United States Of America"/>
    <s v="Savannah"/>
    <x v="62"/>
    <x v="0"/>
    <s v="Direct"/>
    <n v="1"/>
    <n v="2"/>
    <n v="17.571999999999999"/>
  </r>
  <r>
    <s v="Import"/>
    <s v="U.S.A."/>
    <s v="United States Of America"/>
    <s v="Savannah"/>
    <x v="12"/>
    <x v="1"/>
    <s v="Direct"/>
    <n v="383"/>
    <n v="0"/>
    <n v="2255.1777999999999"/>
  </r>
  <r>
    <s v="Import"/>
    <s v="U.S.A."/>
    <s v="United States Of America"/>
    <s v="Savannah"/>
    <x v="60"/>
    <x v="0"/>
    <s v="Direct"/>
    <n v="32"/>
    <n v="64"/>
    <n v="639.06380000000001"/>
  </r>
  <r>
    <s v="Import"/>
    <s v="U.S.A."/>
    <s v="United States Of America"/>
    <s v="Savannah"/>
    <x v="0"/>
    <x v="0"/>
    <s v="Direct"/>
    <n v="6"/>
    <n v="10"/>
    <n v="51.902900000000002"/>
  </r>
  <r>
    <s v="Import"/>
    <s v="U.S.A."/>
    <s v="United States Of America"/>
    <s v="Savannah"/>
    <x v="9"/>
    <x v="0"/>
    <s v="Direct"/>
    <n v="70"/>
    <n v="139"/>
    <n v="1073.8145"/>
  </r>
  <r>
    <s v="Import"/>
    <s v="U.S.A."/>
    <s v="United States Of America"/>
    <s v="Savannah"/>
    <x v="11"/>
    <x v="0"/>
    <s v="Direct"/>
    <n v="2"/>
    <n v="2"/>
    <n v="2.44"/>
  </r>
  <r>
    <s v="Import"/>
    <s v="U.S.A."/>
    <s v="United States Of America"/>
    <s v="Seattle"/>
    <x v="62"/>
    <x v="0"/>
    <s v="Direct"/>
    <n v="13"/>
    <n v="26"/>
    <n v="268.54079999999999"/>
  </r>
  <r>
    <s v="Import"/>
    <s v="U.S.A."/>
    <s v="United States Of America"/>
    <s v="ST LOUIS"/>
    <x v="4"/>
    <x v="0"/>
    <s v="Direct"/>
    <n v="1"/>
    <n v="1"/>
    <n v="3.7919999999999998"/>
  </r>
  <r>
    <s v="Import"/>
    <s v="U.S.A."/>
    <s v="United States Of America"/>
    <s v="USA - other"/>
    <x v="28"/>
    <x v="0"/>
    <s v="Direct"/>
    <n v="1"/>
    <n v="2"/>
    <n v="9.8170000000000002"/>
  </r>
  <r>
    <s v="Import"/>
    <s v="U.S.A."/>
    <s v="United States Of America"/>
    <s v="USA - other"/>
    <x v="16"/>
    <x v="0"/>
    <s v="Direct"/>
    <n v="7"/>
    <n v="13"/>
    <n v="50.361199999999997"/>
  </r>
  <r>
    <s v="Import"/>
    <s v="U.S.A."/>
    <s v="United States Of America"/>
    <s v="USA - other"/>
    <x v="2"/>
    <x v="0"/>
    <s v="Direct"/>
    <n v="8"/>
    <n v="15"/>
    <n v="79.293899999999994"/>
  </r>
  <r>
    <s v="Import"/>
    <s v="U.S.A."/>
    <s v="United States Of America"/>
    <s v="USA - other"/>
    <x v="4"/>
    <x v="0"/>
    <s v="Direct"/>
    <n v="2"/>
    <n v="4"/>
    <n v="20.588000000000001"/>
  </r>
  <r>
    <s v="Import"/>
    <s v="U.S.A."/>
    <s v="United States Of America"/>
    <s v="Walton"/>
    <x v="18"/>
    <x v="0"/>
    <s v="Direct"/>
    <n v="7"/>
    <n v="10"/>
    <n v="71.257000000000005"/>
  </r>
  <r>
    <s v="Import"/>
    <s v="United Kingdom and Ireland"/>
    <s v="Ireland"/>
    <s v="Cork"/>
    <x v="3"/>
    <x v="0"/>
    <s v="Direct"/>
    <n v="2"/>
    <n v="2"/>
    <n v="44"/>
  </r>
  <r>
    <s v="Import"/>
    <s v="United Kingdom and Ireland"/>
    <s v="Ireland"/>
    <s v="Cork"/>
    <x v="39"/>
    <x v="0"/>
    <s v="Direct"/>
    <n v="1"/>
    <n v="1"/>
    <n v="14.94"/>
  </r>
  <r>
    <s v="Import"/>
    <s v="United Kingdom and Ireland"/>
    <s v="Ireland"/>
    <s v="Dublin"/>
    <x v="14"/>
    <x v="0"/>
    <s v="Direct"/>
    <n v="13"/>
    <n v="26"/>
    <n v="344.51889999999997"/>
  </r>
  <r>
    <s v="Import"/>
    <s v="United Kingdom and Ireland"/>
    <s v="Ireland"/>
    <s v="Dublin"/>
    <x v="7"/>
    <x v="0"/>
    <s v="Direct"/>
    <n v="2"/>
    <n v="3"/>
    <n v="11.25"/>
  </r>
  <r>
    <s v="Import"/>
    <s v="United Kingdom and Ireland"/>
    <s v="Ireland"/>
    <s v="Dublin"/>
    <x v="0"/>
    <x v="0"/>
    <s v="Direct"/>
    <n v="5"/>
    <n v="10"/>
    <n v="35.78"/>
  </r>
  <r>
    <s v="Import"/>
    <s v="United Kingdom and Ireland"/>
    <s v="United Kingdom"/>
    <s v="Belfast"/>
    <x v="2"/>
    <x v="0"/>
    <s v="Direct"/>
    <n v="11"/>
    <n v="19"/>
    <n v="135.79599999999999"/>
  </r>
  <r>
    <s v="Import"/>
    <s v="United Kingdom and Ireland"/>
    <s v="United Kingdom"/>
    <s v="BURNLEY"/>
    <x v="17"/>
    <x v="0"/>
    <s v="Direct"/>
    <n v="1"/>
    <n v="1"/>
    <n v="6.1390000000000002"/>
  </r>
  <r>
    <s v="Import"/>
    <s v="United Kingdom and Ireland"/>
    <s v="United Kingdom"/>
    <s v="Chesterfield"/>
    <x v="23"/>
    <x v="0"/>
    <s v="Direct"/>
    <n v="1"/>
    <n v="2"/>
    <n v="8.56"/>
  </r>
  <r>
    <s v="Import"/>
    <s v="United Kingdom and Ireland"/>
    <s v="United Kingdom"/>
    <s v="Dartford"/>
    <x v="2"/>
    <x v="0"/>
    <s v="Direct"/>
    <n v="1"/>
    <n v="1"/>
    <n v="5"/>
  </r>
  <r>
    <s v="Import"/>
    <s v="United Kingdom and Ireland"/>
    <s v="United Kingdom"/>
    <s v="Felixstowe"/>
    <x v="29"/>
    <x v="0"/>
    <s v="Direct"/>
    <n v="1"/>
    <n v="2"/>
    <n v="3.75"/>
  </r>
  <r>
    <s v="Import"/>
    <s v="United Kingdom and Ireland"/>
    <s v="United Kingdom"/>
    <s v="Felixstowe"/>
    <x v="3"/>
    <x v="0"/>
    <s v="Direct"/>
    <n v="1"/>
    <n v="1"/>
    <n v="7.6550000000000002"/>
  </r>
  <r>
    <s v="Import"/>
    <s v="United Kingdom and Ireland"/>
    <s v="United Kingdom"/>
    <s v="Felixstowe"/>
    <x v="18"/>
    <x v="0"/>
    <s v="Direct"/>
    <n v="3"/>
    <n v="6"/>
    <n v="15.372999999999999"/>
  </r>
  <r>
    <s v="Import"/>
    <s v="United Kingdom and Ireland"/>
    <s v="United Kingdom"/>
    <s v="Felixstowe"/>
    <x v="89"/>
    <x v="0"/>
    <s v="Direct"/>
    <n v="6"/>
    <n v="6"/>
    <n v="94.310199999999995"/>
  </r>
  <r>
    <s v="Import"/>
    <s v="United Kingdom and Ireland"/>
    <s v="United Kingdom"/>
    <s v="Flint"/>
    <x v="4"/>
    <x v="0"/>
    <s v="Direct"/>
    <n v="1"/>
    <n v="2"/>
    <n v="22.240100000000002"/>
  </r>
  <r>
    <s v="Import"/>
    <s v="United Kingdom and Ireland"/>
    <s v="United Kingdom"/>
    <s v="Gloucester"/>
    <x v="42"/>
    <x v="0"/>
    <s v="Direct"/>
    <n v="1"/>
    <n v="1"/>
    <n v="11.44"/>
  </r>
  <r>
    <s v="Import"/>
    <s v="United Kingdom and Ireland"/>
    <s v="United Kingdom"/>
    <s v="Goole"/>
    <x v="2"/>
    <x v="0"/>
    <s v="Direct"/>
    <n v="1"/>
    <n v="1"/>
    <n v="4.556"/>
  </r>
  <r>
    <s v="Import"/>
    <s v="United Kingdom and Ireland"/>
    <s v="United Kingdom"/>
    <s v="Grangemouth"/>
    <x v="89"/>
    <x v="0"/>
    <s v="Direct"/>
    <n v="15"/>
    <n v="24"/>
    <n v="272.41829999999999"/>
  </r>
  <r>
    <s v="Import"/>
    <s v="United Kingdom and Ireland"/>
    <s v="United Kingdom"/>
    <s v="Hereford"/>
    <x v="6"/>
    <x v="0"/>
    <s v="Direct"/>
    <n v="2"/>
    <n v="4"/>
    <n v="38.106000000000002"/>
  </r>
  <r>
    <s v="Import"/>
    <s v="United Kingdom and Ireland"/>
    <s v="United Kingdom"/>
    <s v="HIGH WYCOMBE"/>
    <x v="7"/>
    <x v="0"/>
    <s v="Direct"/>
    <n v="1"/>
    <n v="2"/>
    <n v="6.2009999999999996"/>
  </r>
  <r>
    <s v="Import"/>
    <s v="United Kingdom and Ireland"/>
    <s v="United Kingdom"/>
    <s v="Huddersfield"/>
    <x v="3"/>
    <x v="0"/>
    <s v="Direct"/>
    <n v="1"/>
    <n v="1"/>
    <n v="0.82099999999999995"/>
  </r>
  <r>
    <s v="Import"/>
    <s v="United Kingdom and Ireland"/>
    <s v="United Kingdom"/>
    <s v="Lancaster"/>
    <x v="18"/>
    <x v="0"/>
    <s v="Direct"/>
    <n v="1"/>
    <n v="2"/>
    <n v="16.2"/>
  </r>
  <r>
    <s v="Import"/>
    <s v="United Kingdom and Ireland"/>
    <s v="United Kingdom"/>
    <s v="Liverpool"/>
    <x v="55"/>
    <x v="0"/>
    <s v="Direct"/>
    <n v="2"/>
    <n v="4"/>
    <n v="20.986000000000001"/>
  </r>
  <r>
    <s v="Import"/>
    <s v="United Kingdom and Ireland"/>
    <s v="United Kingdom"/>
    <s v="Liverpool"/>
    <x v="2"/>
    <x v="0"/>
    <s v="Direct"/>
    <n v="1"/>
    <n v="1"/>
    <n v="15.768000000000001"/>
  </r>
  <r>
    <s v="Import"/>
    <s v="United Kingdom and Ireland"/>
    <s v="United Kingdom"/>
    <s v="Livingston"/>
    <x v="16"/>
    <x v="0"/>
    <s v="Direct"/>
    <n v="1"/>
    <n v="2"/>
    <n v="2.0099999999999998"/>
  </r>
  <r>
    <s v="Import"/>
    <s v="United Kingdom and Ireland"/>
    <s v="United Kingdom"/>
    <s v="London Gateway Port"/>
    <x v="55"/>
    <x v="0"/>
    <s v="Direct"/>
    <n v="0"/>
    <n v="0"/>
    <n v="0.54"/>
  </r>
  <r>
    <s v="Import"/>
    <s v="United Kingdom and Ireland"/>
    <s v="United Kingdom"/>
    <s v="London Gateway Port"/>
    <x v="16"/>
    <x v="0"/>
    <s v="Direct"/>
    <n v="1"/>
    <n v="2"/>
    <n v="12.3"/>
  </r>
  <r>
    <s v="Import"/>
    <s v="United Kingdom and Ireland"/>
    <s v="United Kingdom"/>
    <s v="London Gateway Port"/>
    <x v="2"/>
    <x v="0"/>
    <s v="Direct"/>
    <n v="7"/>
    <n v="14"/>
    <n v="55.7637"/>
  </r>
  <r>
    <s v="Import"/>
    <s v="United Kingdom and Ireland"/>
    <s v="United Kingdom"/>
    <s v="London Gateway Port"/>
    <x v="31"/>
    <x v="0"/>
    <s v="Direct"/>
    <n v="3"/>
    <n v="5"/>
    <n v="28.253900000000002"/>
  </r>
  <r>
    <s v="Import"/>
    <s v="United Kingdom and Ireland"/>
    <s v="United Kingdom"/>
    <s v="London Gateway Port"/>
    <x v="34"/>
    <x v="0"/>
    <s v="Direct"/>
    <n v="1"/>
    <n v="2"/>
    <n v="4.7249999999999996"/>
  </r>
  <r>
    <s v="Import"/>
    <s v="United Kingdom and Ireland"/>
    <s v="United Kingdom"/>
    <s v="London Gateway Port"/>
    <x v="20"/>
    <x v="0"/>
    <s v="Direct"/>
    <n v="0"/>
    <n v="0"/>
    <n v="1.3829"/>
  </r>
  <r>
    <s v="Import"/>
    <s v="United Kingdom and Ireland"/>
    <s v="United Kingdom"/>
    <s v="London Gateway Port"/>
    <x v="4"/>
    <x v="0"/>
    <s v="Direct"/>
    <n v="2"/>
    <n v="2"/>
    <n v="4.6429999999999998"/>
  </r>
  <r>
    <s v="Import"/>
    <s v="United Kingdom and Ireland"/>
    <s v="United Kingdom"/>
    <s v="North Shields"/>
    <x v="17"/>
    <x v="0"/>
    <s v="Direct"/>
    <n v="2"/>
    <n v="4"/>
    <n v="14.536199999999999"/>
  </r>
  <r>
    <s v="Import"/>
    <s v="United Kingdom and Ireland"/>
    <s v="United Kingdom"/>
    <s v="Plymouth"/>
    <x v="7"/>
    <x v="0"/>
    <s v="Direct"/>
    <n v="1"/>
    <n v="2"/>
    <n v="8.7870000000000008"/>
  </r>
  <r>
    <s v="Import"/>
    <s v="United Kingdom and Ireland"/>
    <s v="United Kingdom"/>
    <s v="Preston"/>
    <x v="10"/>
    <x v="0"/>
    <s v="Direct"/>
    <n v="1"/>
    <n v="1"/>
    <n v="1.8819999999999999"/>
  </r>
  <r>
    <s v="Import"/>
    <s v="United Kingdom and Ireland"/>
    <s v="United Kingdom"/>
    <s v="Preston"/>
    <x v="0"/>
    <x v="0"/>
    <s v="Direct"/>
    <n v="1"/>
    <n v="2"/>
    <n v="5.5316000000000001"/>
  </r>
  <r>
    <s v="Import"/>
    <s v="United Kingdom and Ireland"/>
    <s v="United Kingdom"/>
    <s v="Rotherham"/>
    <x v="42"/>
    <x v="0"/>
    <s v="Direct"/>
    <n v="2"/>
    <n v="4"/>
    <n v="40.646000000000001"/>
  </r>
  <r>
    <s v="Import"/>
    <s v="United Kingdom and Ireland"/>
    <s v="United Kingdom"/>
    <s v="SHREWSBURY"/>
    <x v="23"/>
    <x v="0"/>
    <s v="Direct"/>
    <n v="1"/>
    <n v="1"/>
    <n v="17.66"/>
  </r>
  <r>
    <s v="Import"/>
    <s v="United Kingdom and Ireland"/>
    <s v="United Kingdom"/>
    <s v="Southampton"/>
    <x v="2"/>
    <x v="0"/>
    <s v="Direct"/>
    <n v="5"/>
    <n v="5"/>
    <n v="61.768000000000001"/>
  </r>
  <r>
    <s v="Import"/>
    <s v="United Kingdom and Ireland"/>
    <s v="United Kingdom"/>
    <s v="Southampton"/>
    <x v="92"/>
    <x v="1"/>
    <s v="Direct"/>
    <n v="111"/>
    <n v="0"/>
    <n v="209.5352"/>
  </r>
  <r>
    <s v="Import"/>
    <s v="United Kingdom and Ireland"/>
    <s v="United Kingdom"/>
    <s v="Southampton"/>
    <x v="12"/>
    <x v="1"/>
    <s v="Direct"/>
    <n v="21"/>
    <n v="0"/>
    <n v="78.076999999999998"/>
  </r>
  <r>
    <s v="Import"/>
    <s v="United Kingdom and Ireland"/>
    <s v="United Kingdom"/>
    <s v="Stirling"/>
    <x v="7"/>
    <x v="0"/>
    <s v="Direct"/>
    <n v="1"/>
    <n v="1"/>
    <n v="5.09"/>
  </r>
  <r>
    <s v="Import"/>
    <s v="United Kingdom and Ireland"/>
    <s v="United Kingdom"/>
    <s v="Stoke-on-Trent"/>
    <x v="17"/>
    <x v="0"/>
    <s v="Direct"/>
    <n v="1"/>
    <n v="1"/>
    <n v="19.520299999999999"/>
  </r>
  <r>
    <s v="Import"/>
    <s v="United Kingdom and Ireland"/>
    <s v="United Kingdom"/>
    <s v="Tamworth"/>
    <x v="62"/>
    <x v="0"/>
    <s v="Direct"/>
    <n v="1"/>
    <n v="2"/>
    <n v="10.6006"/>
  </r>
  <r>
    <s v="Import"/>
    <s v="United Kingdom and Ireland"/>
    <s v="United Kingdom"/>
    <s v="United Kingdom - other"/>
    <x v="29"/>
    <x v="0"/>
    <s v="Direct"/>
    <n v="3"/>
    <n v="4"/>
    <n v="16.177"/>
  </r>
  <r>
    <s v="Import"/>
    <s v="United Kingdom and Ireland"/>
    <s v="United Kingdom"/>
    <s v="United Kingdom - other"/>
    <x v="3"/>
    <x v="0"/>
    <s v="Direct"/>
    <n v="13"/>
    <n v="24"/>
    <n v="176.0864"/>
  </r>
  <r>
    <s v="Import"/>
    <s v="United Kingdom and Ireland"/>
    <s v="United Kingdom"/>
    <s v="United Kingdom - other"/>
    <x v="2"/>
    <x v="0"/>
    <s v="Direct"/>
    <n v="17"/>
    <n v="32"/>
    <n v="152.20920000000001"/>
  </r>
  <r>
    <s v="Import"/>
    <s v="United Kingdom and Ireland"/>
    <s v="United Kingdom"/>
    <s v="United Kingdom - other"/>
    <x v="59"/>
    <x v="0"/>
    <s v="Direct"/>
    <n v="5"/>
    <n v="10"/>
    <n v="106.5698"/>
  </r>
  <r>
    <s v="Import"/>
    <s v="United Kingdom and Ireland"/>
    <s v="United Kingdom"/>
    <s v="United Kingdom - other"/>
    <x v="7"/>
    <x v="0"/>
    <s v="Direct"/>
    <n v="9"/>
    <n v="15"/>
    <n v="46.024999999999999"/>
  </r>
  <r>
    <s v="Import"/>
    <s v="United Kingdom and Ireland"/>
    <s v="United Kingdom"/>
    <s v="United Kingdom - other"/>
    <x v="34"/>
    <x v="0"/>
    <s v="Direct"/>
    <n v="3"/>
    <n v="6"/>
    <n v="17.763000000000002"/>
  </r>
  <r>
    <s v="Import"/>
    <s v="United Kingdom and Ireland"/>
    <s v="United Kingdom"/>
    <s v="Wareham"/>
    <x v="17"/>
    <x v="0"/>
    <s v="Direct"/>
    <n v="2"/>
    <n v="4"/>
    <n v="8.0510000000000002"/>
  </r>
  <r>
    <s v="Import"/>
    <s v="United Kingdom and Ireland"/>
    <s v="United Kingdom"/>
    <s v="Wisborough Green"/>
    <x v="12"/>
    <x v="0"/>
    <s v="Direct"/>
    <n v="1"/>
    <n v="2"/>
    <n v="2.0375000000000001"/>
  </r>
  <r>
    <s v="Import"/>
    <s v="United Kingdom and Ireland"/>
    <s v="United Kingdom"/>
    <s v="WOLVERHAMPTON"/>
    <x v="46"/>
    <x v="0"/>
    <s v="Direct"/>
    <n v="1"/>
    <n v="2"/>
    <n v="11.425000000000001"/>
  </r>
  <r>
    <s v="Import"/>
    <s v="Unknown Trade Region"/>
    <s v="Unknown"/>
    <s v="Unknown"/>
    <x v="43"/>
    <x v="0"/>
    <s v="Direct"/>
    <n v="1"/>
    <n v="2"/>
    <n v="15"/>
  </r>
  <r>
    <s v="Import"/>
    <s v="West Indies"/>
    <s v="Jamaica"/>
    <s v="Kingston"/>
    <x v="17"/>
    <x v="0"/>
    <s v="Direct"/>
    <n v="1"/>
    <n v="1"/>
    <n v="18.951000000000001"/>
  </r>
  <r>
    <s v="Import"/>
    <s v="Western Europe"/>
    <s v="Austria"/>
    <s v="Austria - Other"/>
    <x v="2"/>
    <x v="0"/>
    <s v="Direct"/>
    <n v="5"/>
    <n v="10"/>
    <n v="88.72"/>
  </r>
  <r>
    <s v="Import"/>
    <s v="Western Europe"/>
    <s v="Austria"/>
    <s v="Vienna Danubepier Hov"/>
    <x v="55"/>
    <x v="0"/>
    <s v="Direct"/>
    <n v="3"/>
    <n v="4"/>
    <n v="57.5824"/>
  </r>
  <r>
    <s v="Import"/>
    <s v="Western Europe"/>
    <s v="Belgium"/>
    <s v="Antwerp"/>
    <x v="3"/>
    <x v="0"/>
    <s v="Direct"/>
    <n v="57"/>
    <n v="67"/>
    <n v="1129.9262000000001"/>
  </r>
  <r>
    <s v="Import"/>
    <s v="Western Europe"/>
    <s v="Belgium"/>
    <s v="Antwerp"/>
    <x v="18"/>
    <x v="0"/>
    <s v="Direct"/>
    <n v="4"/>
    <n v="6"/>
    <n v="59.451900000000002"/>
  </r>
  <r>
    <s v="Import"/>
    <s v="Western Europe"/>
    <s v="Belgium"/>
    <s v="Antwerp"/>
    <x v="92"/>
    <x v="1"/>
    <s v="Direct"/>
    <n v="371"/>
    <n v="0"/>
    <n v="508.8734"/>
  </r>
  <r>
    <s v="Import"/>
    <s v="Western Europe"/>
    <s v="Belgium"/>
    <s v="Antwerp"/>
    <x v="100"/>
    <x v="0"/>
    <s v="Direct"/>
    <n v="1"/>
    <n v="1"/>
    <n v="18.119"/>
  </r>
  <r>
    <s v="Import"/>
    <s v="Western Europe"/>
    <s v="Belgium"/>
    <s v="Antwerp"/>
    <x v="42"/>
    <x v="0"/>
    <s v="Direct"/>
    <n v="10"/>
    <n v="10"/>
    <n v="244.00399999999999"/>
  </r>
  <r>
    <s v="Import"/>
    <s v="Western Europe"/>
    <s v="Belgium"/>
    <s v="Antwerp"/>
    <x v="62"/>
    <x v="0"/>
    <s v="Direct"/>
    <n v="30"/>
    <n v="51"/>
    <n v="574.21640000000002"/>
  </r>
  <r>
    <s v="Import"/>
    <s v="Western Europe"/>
    <s v="Belgium"/>
    <s v="Antwerp"/>
    <x v="12"/>
    <x v="1"/>
    <s v="Direct"/>
    <n v="64"/>
    <n v="0"/>
    <n v="488.80200000000002"/>
  </r>
  <r>
    <s v="Import"/>
    <s v="Western Europe"/>
    <s v="Belgium"/>
    <s v="Antwerp"/>
    <x v="12"/>
    <x v="0"/>
    <s v="Direct"/>
    <n v="14"/>
    <n v="24"/>
    <n v="132.78100000000001"/>
  </r>
  <r>
    <s v="Import"/>
    <s v="Western Europe"/>
    <s v="Belgium"/>
    <s v="Antwerp"/>
    <x v="5"/>
    <x v="0"/>
    <s v="Direct"/>
    <n v="12"/>
    <n v="12"/>
    <n v="213.8"/>
  </r>
  <r>
    <s v="Import"/>
    <s v="Western Europe"/>
    <s v="Belgium"/>
    <s v="Antwerp"/>
    <x v="23"/>
    <x v="0"/>
    <s v="Direct"/>
    <n v="10"/>
    <n v="10"/>
    <n v="179.36250000000001"/>
  </r>
  <r>
    <s v="Import"/>
    <s v="Western Europe"/>
    <s v="Belgium"/>
    <s v="Antwerp"/>
    <x v="15"/>
    <x v="0"/>
    <s v="Direct"/>
    <n v="85"/>
    <n v="86"/>
    <n v="2035.403"/>
  </r>
  <r>
    <s v="Import"/>
    <s v="Western Europe"/>
    <s v="Belgium"/>
    <s v="Antwerp"/>
    <x v="89"/>
    <x v="0"/>
    <s v="Direct"/>
    <n v="4"/>
    <n v="8"/>
    <n v="87.429000000000002"/>
  </r>
  <r>
    <s v="Import"/>
    <s v="Western Europe"/>
    <s v="Belgium"/>
    <s v="Antwerp"/>
    <x v="8"/>
    <x v="1"/>
    <s v="Direct"/>
    <n v="32"/>
    <n v="0"/>
    <n v="482.46800000000002"/>
  </r>
  <r>
    <s v="Import"/>
    <s v="Western Europe"/>
    <s v="Belgium"/>
    <s v="Zeebrugge"/>
    <x v="2"/>
    <x v="1"/>
    <s v="Direct"/>
    <n v="29"/>
    <n v="0"/>
    <n v="162.19200000000001"/>
  </r>
  <r>
    <s v="Import"/>
    <s v="Western Europe"/>
    <s v="Belgium"/>
    <s v="Zeebrugge"/>
    <x v="2"/>
    <x v="0"/>
    <s v="Direct"/>
    <n v="1"/>
    <n v="1"/>
    <n v="5.8"/>
  </r>
  <r>
    <s v="Import"/>
    <s v="Western Europe"/>
    <s v="Belgium"/>
    <s v="Zeebrugge"/>
    <x v="60"/>
    <x v="0"/>
    <s v="Direct"/>
    <n v="4"/>
    <n v="8"/>
    <n v="67.872"/>
  </r>
  <r>
    <s v="Import"/>
    <s v="Western Europe"/>
    <s v="France"/>
    <s v="Dunkirk"/>
    <x v="89"/>
    <x v="0"/>
    <s v="Direct"/>
    <n v="1"/>
    <n v="1"/>
    <n v="19.254000000000001"/>
  </r>
  <r>
    <s v="Import"/>
    <s v="Western Europe"/>
    <s v="France"/>
    <s v="Fos-Sur-Mer"/>
    <x v="84"/>
    <x v="0"/>
    <s v="Direct"/>
    <n v="1"/>
    <n v="1"/>
    <n v="6.2690000000000001"/>
  </r>
  <r>
    <s v="Import"/>
    <s v="Western Europe"/>
    <s v="France"/>
    <s v="Fos-Sur-Mer"/>
    <x v="46"/>
    <x v="0"/>
    <s v="Direct"/>
    <n v="1"/>
    <n v="2"/>
    <n v="9.89"/>
  </r>
  <r>
    <s v="Import"/>
    <s v="Western Europe"/>
    <s v="France"/>
    <s v="Fos-Sur-Mer"/>
    <x v="37"/>
    <x v="0"/>
    <s v="Direct"/>
    <n v="13"/>
    <n v="26"/>
    <n v="207.20249999999999"/>
  </r>
  <r>
    <s v="Import"/>
    <s v="Western Europe"/>
    <s v="France"/>
    <s v="Fos-Sur-Mer"/>
    <x v="8"/>
    <x v="0"/>
    <s v="Direct"/>
    <n v="2"/>
    <n v="4"/>
    <n v="31.32"/>
  </r>
  <r>
    <s v="Import"/>
    <s v="Western Europe"/>
    <s v="France"/>
    <s v="Fources"/>
    <x v="37"/>
    <x v="0"/>
    <s v="Direct"/>
    <n v="3"/>
    <n v="6"/>
    <n v="45.807899999999997"/>
  </r>
  <r>
    <s v="Import"/>
    <s v="Western Europe"/>
    <s v="France"/>
    <s v="France - other"/>
    <x v="37"/>
    <x v="0"/>
    <s v="Direct"/>
    <n v="26"/>
    <n v="52"/>
    <n v="418.90280000000001"/>
  </r>
  <r>
    <s v="Import"/>
    <s v="Western Europe"/>
    <s v="France"/>
    <s v="Landiras"/>
    <x v="39"/>
    <x v="0"/>
    <s v="Direct"/>
    <n v="1"/>
    <n v="1"/>
    <n v="17.279"/>
  </r>
  <r>
    <s v="Import"/>
    <s v="Western Europe"/>
    <s v="France"/>
    <s v="Le Havre"/>
    <x v="3"/>
    <x v="0"/>
    <s v="Direct"/>
    <n v="3"/>
    <n v="3"/>
    <n v="50.349600000000002"/>
  </r>
  <r>
    <s v="Import"/>
    <s v="Western Europe"/>
    <s v="France"/>
    <s v="Le Havre"/>
    <x v="17"/>
    <x v="0"/>
    <s v="Direct"/>
    <n v="1"/>
    <n v="1"/>
    <n v="18.597999999999999"/>
  </r>
  <r>
    <s v="Import"/>
    <s v="Western Europe"/>
    <s v="France"/>
    <s v="Le Havre"/>
    <x v="92"/>
    <x v="1"/>
    <s v="Direct"/>
    <n v="100"/>
    <n v="0"/>
    <n v="160.99100000000001"/>
  </r>
  <r>
    <s v="Import"/>
    <s v="Western Europe"/>
    <s v="France"/>
    <s v="Le Havre"/>
    <x v="62"/>
    <x v="0"/>
    <s v="Direct"/>
    <n v="4"/>
    <n v="8"/>
    <n v="39.331000000000003"/>
  </r>
  <r>
    <s v="Import"/>
    <s v="Western Europe"/>
    <s v="France"/>
    <s v="Le Havre"/>
    <x v="0"/>
    <x v="0"/>
    <s v="Direct"/>
    <n v="1"/>
    <n v="1"/>
    <n v="3.7109999999999999"/>
  </r>
  <r>
    <s v="Import"/>
    <s v="Western Europe"/>
    <s v="France"/>
    <s v="Le Havre"/>
    <x v="9"/>
    <x v="0"/>
    <s v="Direct"/>
    <n v="5"/>
    <n v="10"/>
    <n v="51.092799999999997"/>
  </r>
  <r>
    <s v="Import"/>
    <s v="Western Europe"/>
    <s v="France"/>
    <s v="Le Havre"/>
    <x v="39"/>
    <x v="0"/>
    <s v="Direct"/>
    <n v="9"/>
    <n v="10"/>
    <n v="102.46810000000001"/>
  </r>
  <r>
    <s v="Import"/>
    <s v="Western Europe"/>
    <s v="France"/>
    <s v="Port-la-Nouvelle"/>
    <x v="2"/>
    <x v="0"/>
    <s v="Direct"/>
    <n v="10"/>
    <n v="20"/>
    <n v="92.81"/>
  </r>
  <r>
    <s v="Import"/>
    <s v="Western Europe"/>
    <s v="Germany, Federal Republic of"/>
    <s v="Bremerhaven"/>
    <x v="16"/>
    <x v="0"/>
    <s v="Direct"/>
    <n v="7"/>
    <n v="12"/>
    <n v="44.351599999999998"/>
  </r>
  <r>
    <s v="Import"/>
    <s v="Western Europe"/>
    <s v="Germany, Federal Republic of"/>
    <s v="Bremerhaven"/>
    <x v="2"/>
    <x v="1"/>
    <s v="Direct"/>
    <n v="60"/>
    <n v="0"/>
    <n v="601.32000000000005"/>
  </r>
  <r>
    <s v="Import"/>
    <s v="Western Europe"/>
    <s v="Germany, Federal Republic of"/>
    <s v="Bremerhaven"/>
    <x v="8"/>
    <x v="1"/>
    <s v="Direct"/>
    <n v="96"/>
    <n v="0"/>
    <n v="1894.3441"/>
  </r>
  <r>
    <s v="Import"/>
    <s v="Western Europe"/>
    <s v="Germany, Federal Republic of"/>
    <s v="Germany-Other"/>
    <x v="25"/>
    <x v="0"/>
    <s v="Direct"/>
    <n v="7"/>
    <n v="14"/>
    <n v="154.69999999999999"/>
  </r>
  <r>
    <s v="Import"/>
    <s v="Western Europe"/>
    <s v="Germany, Federal Republic of"/>
    <s v="Germany-Other"/>
    <x v="4"/>
    <x v="0"/>
    <s v="Direct"/>
    <n v="10"/>
    <n v="20"/>
    <n v="75.262299999999996"/>
  </r>
  <r>
    <s v="Import"/>
    <s v="Western Europe"/>
    <s v="Germany, Federal Republic of"/>
    <s v="Germany-Other"/>
    <x v="8"/>
    <x v="0"/>
    <s v="Direct"/>
    <n v="3"/>
    <n v="4"/>
    <n v="29.189599999999999"/>
  </r>
  <r>
    <s v="Import"/>
    <s v="Western Europe"/>
    <s v="Germany, Federal Republic of"/>
    <s v="Goppingen"/>
    <x v="3"/>
    <x v="0"/>
    <s v="Direct"/>
    <n v="1"/>
    <n v="1"/>
    <n v="18.234000000000002"/>
  </r>
  <r>
    <s v="Import"/>
    <s v="Western Europe"/>
    <s v="Germany, Federal Republic of"/>
    <s v="Guglingen"/>
    <x v="17"/>
    <x v="0"/>
    <s v="Direct"/>
    <n v="3"/>
    <n v="6"/>
    <n v="55.779800000000002"/>
  </r>
  <r>
    <s v="Import"/>
    <s v="Western Europe"/>
    <s v="Germany, Federal Republic of"/>
    <s v="Hamburg"/>
    <x v="64"/>
    <x v="0"/>
    <s v="Direct"/>
    <n v="25"/>
    <n v="33"/>
    <n v="495.43630000000002"/>
  </r>
  <r>
    <s v="Import"/>
    <s v="Western Europe"/>
    <s v="Germany, Federal Republic of"/>
    <s v="Hamburg"/>
    <x v="55"/>
    <x v="0"/>
    <s v="Direct"/>
    <n v="50"/>
    <n v="92"/>
    <n v="1129.9117000000001"/>
  </r>
  <r>
    <s v="Import"/>
    <s v="Western Europe"/>
    <s v="Germany, Federal Republic of"/>
    <s v="Hamburg"/>
    <x v="66"/>
    <x v="0"/>
    <s v="Direct"/>
    <n v="3"/>
    <n v="3"/>
    <n v="24.914000000000001"/>
  </r>
  <r>
    <s v="Import"/>
    <s v="Western Europe"/>
    <s v="Germany, Federal Republic of"/>
    <s v="Hamburg"/>
    <x v="28"/>
    <x v="0"/>
    <s v="Direct"/>
    <n v="11"/>
    <n v="19"/>
    <n v="97.485399999999998"/>
  </r>
  <r>
    <s v="Import"/>
    <s v="Western Europe"/>
    <s v="Germany, Federal Republic of"/>
    <s v="Hamburg"/>
    <x v="57"/>
    <x v="0"/>
    <s v="Direct"/>
    <n v="6"/>
    <n v="6"/>
    <n v="147.76599999999999"/>
  </r>
  <r>
    <s v="Import"/>
    <s v="Western Europe"/>
    <s v="Germany, Federal Republic of"/>
    <s v="Hamburg"/>
    <x v="58"/>
    <x v="0"/>
    <s v="Direct"/>
    <n v="2"/>
    <n v="3"/>
    <n v="36.578000000000003"/>
  </r>
  <r>
    <s v="Import"/>
    <s v="Western Europe"/>
    <s v="Germany, Federal Republic of"/>
    <s v="Hamburg"/>
    <x v="16"/>
    <x v="0"/>
    <s v="Direct"/>
    <n v="68"/>
    <n v="134"/>
    <n v="646.91"/>
  </r>
  <r>
    <s v="Import"/>
    <s v="Western Europe"/>
    <s v="Germany, Federal Republic of"/>
    <s v="Hamburg"/>
    <x v="59"/>
    <x v="0"/>
    <s v="Direct"/>
    <n v="40"/>
    <n v="40"/>
    <n v="784.30349999999999"/>
  </r>
  <r>
    <s v="Import"/>
    <s v="Western Europe"/>
    <s v="Germany, Federal Republic of"/>
    <s v="Hamburg"/>
    <x v="31"/>
    <x v="0"/>
    <s v="Direct"/>
    <n v="7"/>
    <n v="13"/>
    <n v="77.605199999999996"/>
  </r>
  <r>
    <s v="Import"/>
    <s v="Western Europe"/>
    <s v="Germany, Federal Republic of"/>
    <s v="Hamburg"/>
    <x v="60"/>
    <x v="0"/>
    <s v="Direct"/>
    <n v="9"/>
    <n v="11"/>
    <n v="123.1876"/>
  </r>
  <r>
    <s v="Import"/>
    <s v="Western Europe"/>
    <s v="Germany, Federal Republic of"/>
    <s v="Hamburg"/>
    <x v="7"/>
    <x v="0"/>
    <s v="Direct"/>
    <n v="7"/>
    <n v="10"/>
    <n v="28.344999999999999"/>
  </r>
  <r>
    <s v="Import"/>
    <s v="Western Europe"/>
    <s v="Germany, Federal Republic of"/>
    <s v="Hamburg"/>
    <x v="0"/>
    <x v="0"/>
    <s v="Direct"/>
    <n v="30"/>
    <n v="43"/>
    <n v="286.2824"/>
  </r>
  <r>
    <s v="Import"/>
    <s v="Western Europe"/>
    <s v="Germany, Federal Republic of"/>
    <s v="Hamburg"/>
    <x v="1"/>
    <x v="0"/>
    <s v="Direct"/>
    <n v="96"/>
    <n v="96"/>
    <n v="2399.904"/>
  </r>
  <r>
    <s v="Import"/>
    <s v="Western Europe"/>
    <s v="Germany, Federal Republic of"/>
    <s v="Hamburg"/>
    <x v="9"/>
    <x v="0"/>
    <s v="Direct"/>
    <n v="30"/>
    <n v="43"/>
    <n v="272.33909999999997"/>
  </r>
  <r>
    <s v="Import"/>
    <s v="Western Europe"/>
    <s v="Germany, Federal Republic of"/>
    <s v="Hamburg"/>
    <x v="20"/>
    <x v="0"/>
    <s v="Direct"/>
    <n v="4"/>
    <n v="6"/>
    <n v="47.8444"/>
  </r>
  <r>
    <s v="Import"/>
    <s v="Western Europe"/>
    <s v="Germany, Federal Republic of"/>
    <s v="Landau in der Pfalz"/>
    <x v="9"/>
    <x v="0"/>
    <s v="Direct"/>
    <n v="1"/>
    <n v="2"/>
    <n v="13.6005"/>
  </r>
  <r>
    <s v="Import"/>
    <s v="Western Europe"/>
    <s v="Germany, Federal Republic of"/>
    <s v="Stolberg"/>
    <x v="46"/>
    <x v="0"/>
    <s v="Direct"/>
    <n v="3"/>
    <n v="6"/>
    <n v="22.344000000000001"/>
  </r>
  <r>
    <s v="Import"/>
    <s v="Western Europe"/>
    <s v="Germany, Federal Republic of"/>
    <s v="TRAUNREUT"/>
    <x v="11"/>
    <x v="0"/>
    <s v="Direct"/>
    <n v="1"/>
    <n v="2"/>
    <n v="6.7207999999999997"/>
  </r>
  <r>
    <s v="Import"/>
    <s v="Western Europe"/>
    <s v="Germany, Federal Republic of"/>
    <s v="Wilhelmshaven"/>
    <x v="12"/>
    <x v="0"/>
    <s v="Direct"/>
    <n v="4"/>
    <n v="8"/>
    <n v="36.877699999999997"/>
  </r>
  <r>
    <s v="Import"/>
    <s v="Western Europe"/>
    <s v="Germany, Federal Republic of"/>
    <s v="Zweibrucken"/>
    <x v="27"/>
    <x v="0"/>
    <s v="Direct"/>
    <n v="2"/>
    <n v="2"/>
    <n v="36.148000000000003"/>
  </r>
  <r>
    <s v="Import"/>
    <s v="Western Europe"/>
    <s v="Netherlands"/>
    <s v="Amsterdam"/>
    <x v="12"/>
    <x v="1"/>
    <s v="Direct"/>
    <n v="1"/>
    <n v="0"/>
    <n v="1.167"/>
  </r>
  <r>
    <s v="Import"/>
    <s v="Western Europe"/>
    <s v="Netherlands"/>
    <s v="Harderwijk"/>
    <x v="81"/>
    <x v="0"/>
    <s v="Direct"/>
    <n v="3"/>
    <n v="3"/>
    <n v="30.96"/>
  </r>
  <r>
    <s v="Import"/>
    <s v="Western Europe"/>
    <s v="Netherlands"/>
    <s v="Netherlands - other"/>
    <x v="18"/>
    <x v="0"/>
    <s v="Direct"/>
    <n v="1"/>
    <n v="1"/>
    <n v="0.57199999999999995"/>
  </r>
  <r>
    <s v="Import"/>
    <s v="Western Europe"/>
    <s v="Netherlands"/>
    <s v="Netherlands - other"/>
    <x v="15"/>
    <x v="0"/>
    <s v="Direct"/>
    <n v="5"/>
    <n v="5"/>
    <n v="124.8798"/>
  </r>
  <r>
    <s v="Import"/>
    <s v="Western Europe"/>
    <s v="Netherlands"/>
    <s v="Rotterdam"/>
    <x v="29"/>
    <x v="0"/>
    <s v="Direct"/>
    <n v="1"/>
    <n v="1"/>
    <n v="23.204999999999998"/>
  </r>
  <r>
    <s v="Import"/>
    <s v="Western Europe"/>
    <s v="Netherlands"/>
    <s v="Rotterdam"/>
    <x v="50"/>
    <x v="0"/>
    <s v="Direct"/>
    <n v="1"/>
    <n v="2"/>
    <n v="14.74"/>
  </r>
  <r>
    <s v="Import"/>
    <s v="Western Europe"/>
    <s v="Netherlands"/>
    <s v="Rotterdam"/>
    <x v="58"/>
    <x v="0"/>
    <s v="Direct"/>
    <n v="2"/>
    <n v="2"/>
    <n v="6.1660000000000004"/>
  </r>
  <r>
    <s v="Import"/>
    <s v="Western Europe"/>
    <s v="Netherlands"/>
    <s v="Rotterdam"/>
    <x v="2"/>
    <x v="0"/>
    <s v="Direct"/>
    <n v="55"/>
    <n v="102"/>
    <n v="600.73599999999999"/>
  </r>
  <r>
    <s v="Import"/>
    <s v="Western Europe"/>
    <s v="Netherlands"/>
    <s v="Rotterdam"/>
    <x v="59"/>
    <x v="0"/>
    <s v="Direct"/>
    <n v="46"/>
    <n v="54"/>
    <n v="888.79819999999995"/>
  </r>
  <r>
    <s v="Import"/>
    <s v="Western Europe"/>
    <s v="Netherlands"/>
    <s v="Rotterdam"/>
    <x v="34"/>
    <x v="0"/>
    <s v="Direct"/>
    <n v="24"/>
    <n v="44"/>
    <n v="154.19749999999999"/>
  </r>
  <r>
    <s v="Import"/>
    <s v="Western Europe"/>
    <s v="Portugal"/>
    <s v="Lisbon"/>
    <x v="58"/>
    <x v="0"/>
    <s v="Direct"/>
    <n v="1"/>
    <n v="2"/>
    <n v="12.733000000000001"/>
  </r>
  <r>
    <s v="Import"/>
    <s v="Western Europe"/>
    <s v="Portugal"/>
    <s v="Lisbon"/>
    <x v="60"/>
    <x v="0"/>
    <s v="Direct"/>
    <n v="2"/>
    <n v="2"/>
    <n v="35.277000000000001"/>
  </r>
  <r>
    <s v="Import"/>
    <s v="Western Europe"/>
    <s v="Portugal"/>
    <s v="Lisbon"/>
    <x v="39"/>
    <x v="0"/>
    <s v="Direct"/>
    <n v="1"/>
    <n v="1"/>
    <n v="19.009499999999999"/>
  </r>
  <r>
    <s v="Import"/>
    <s v="Western Europe"/>
    <s v="Portugal"/>
    <s v="Portugal - other"/>
    <x v="31"/>
    <x v="0"/>
    <s v="Direct"/>
    <n v="1"/>
    <n v="1"/>
    <n v="3.1920000000000002"/>
  </r>
  <r>
    <s v="Import"/>
    <s v="Western Europe"/>
    <s v="Portugal"/>
    <s v="Sines"/>
    <x v="60"/>
    <x v="0"/>
    <s v="Direct"/>
    <n v="3"/>
    <n v="3"/>
    <n v="53.491"/>
  </r>
  <r>
    <s v="Import"/>
    <s v="Western Europe"/>
    <s v="Spain"/>
    <s v="Algeciras"/>
    <x v="27"/>
    <x v="0"/>
    <s v="Direct"/>
    <n v="9"/>
    <n v="9"/>
    <n v="160.02000000000001"/>
  </r>
  <r>
    <s v="Import"/>
    <s v="Western Europe"/>
    <s v="Spain"/>
    <s v="Barcelona"/>
    <x v="21"/>
    <x v="0"/>
    <s v="Direct"/>
    <n v="5"/>
    <n v="5"/>
    <n v="119.068"/>
  </r>
  <r>
    <s v="Import"/>
    <s v="Western Europe"/>
    <s v="Spain"/>
    <s v="Barcelona"/>
    <x v="61"/>
    <x v="0"/>
    <s v="Direct"/>
    <n v="3"/>
    <n v="3"/>
    <n v="62.543999999999997"/>
  </r>
  <r>
    <s v="Import"/>
    <s v="Western Europe"/>
    <s v="Spain"/>
    <s v="Barcelona"/>
    <x v="28"/>
    <x v="0"/>
    <s v="Direct"/>
    <n v="2"/>
    <n v="4"/>
    <n v="11.285299999999999"/>
  </r>
  <r>
    <s v="Import"/>
    <s v="Western Europe"/>
    <s v="Spain"/>
    <s v="Barcelona"/>
    <x v="2"/>
    <x v="0"/>
    <s v="Direct"/>
    <n v="23"/>
    <n v="38"/>
    <n v="281.12830000000002"/>
  </r>
  <r>
    <s v="Import"/>
    <s v="Western Europe"/>
    <s v="Spain"/>
    <s v="Barcelona"/>
    <x v="4"/>
    <x v="0"/>
    <s v="Direct"/>
    <n v="1"/>
    <n v="1"/>
    <n v="4.9880000000000004"/>
  </r>
  <r>
    <s v="Import"/>
    <s v="Western Europe"/>
    <s v="Spain"/>
    <s v="Bilbao"/>
    <x v="46"/>
    <x v="0"/>
    <s v="Direct"/>
    <n v="1"/>
    <n v="2"/>
    <n v="21.38"/>
  </r>
  <r>
    <s v="Import"/>
    <s v="Western Europe"/>
    <s v="Spain"/>
    <s v="Idiazabal"/>
    <x v="29"/>
    <x v="0"/>
    <s v="Direct"/>
    <n v="5"/>
    <n v="5"/>
    <n v="112.968"/>
  </r>
  <r>
    <s v="Import"/>
    <s v="Western Europe"/>
    <s v="Spain"/>
    <s v="Madrid"/>
    <x v="56"/>
    <x v="0"/>
    <s v="Direct"/>
    <n v="1"/>
    <n v="1"/>
    <n v="15.862"/>
  </r>
  <r>
    <s v="Import"/>
    <s v="Western Europe"/>
    <s v="Spain"/>
    <s v="Santander"/>
    <x v="8"/>
    <x v="1"/>
    <s v="Direct"/>
    <n v="8"/>
    <n v="0"/>
    <n v="49.594999999999999"/>
  </r>
  <r>
    <s v="Import"/>
    <s v="Western Europe"/>
    <s v="Spain"/>
    <s v="Spain - other"/>
    <x v="29"/>
    <x v="0"/>
    <s v="Direct"/>
    <n v="25"/>
    <n v="26"/>
    <n v="540.61300000000006"/>
  </r>
  <r>
    <s v="Import"/>
    <s v="Western Europe"/>
    <s v="Spain"/>
    <s v="Spain - other"/>
    <x v="3"/>
    <x v="0"/>
    <s v="Direct"/>
    <n v="1"/>
    <n v="1"/>
    <n v="16.748000000000001"/>
  </r>
  <r>
    <s v="Import"/>
    <s v="Western Europe"/>
    <s v="Spain"/>
    <s v="Spain - other"/>
    <x v="2"/>
    <x v="0"/>
    <s v="Direct"/>
    <n v="3"/>
    <n v="5"/>
    <n v="16.252199999999998"/>
  </r>
  <r>
    <s v="Import"/>
    <s v="Western Europe"/>
    <s v="Spain"/>
    <s v="Spain - other"/>
    <x v="34"/>
    <x v="0"/>
    <s v="Direct"/>
    <n v="1"/>
    <n v="2"/>
    <n v="5.4450000000000003"/>
  </r>
  <r>
    <s v="Import"/>
    <s v="Western Europe"/>
    <s v="Spain"/>
    <s v="Valencia"/>
    <x v="35"/>
    <x v="0"/>
    <s v="Direct"/>
    <n v="2"/>
    <n v="2"/>
    <n v="41.936399999999999"/>
  </r>
  <r>
    <s v="Import"/>
    <s v="Western Europe"/>
    <s v="Spain"/>
    <s v="Valencia"/>
    <x v="66"/>
    <x v="0"/>
    <s v="Direct"/>
    <n v="5"/>
    <n v="9"/>
    <n v="54.430999999999997"/>
  </r>
  <r>
    <s v="Import"/>
    <s v="Western Europe"/>
    <s v="Spain"/>
    <s v="Valencia"/>
    <x v="17"/>
    <x v="0"/>
    <s v="Direct"/>
    <n v="2"/>
    <n v="4"/>
    <n v="5.6289999999999996"/>
  </r>
  <r>
    <s v="Import"/>
    <s v="Western Europe"/>
    <s v="Spain"/>
    <s v="Valencia"/>
    <x v="38"/>
    <x v="0"/>
    <s v="Direct"/>
    <n v="1"/>
    <n v="1"/>
    <n v="21.38"/>
  </r>
  <r>
    <s v="Import"/>
    <s v="Western Europe"/>
    <s v="Spain"/>
    <s v="Valencia"/>
    <x v="12"/>
    <x v="0"/>
    <s v="Direct"/>
    <n v="5"/>
    <n v="5"/>
    <n v="90.660200000000003"/>
  </r>
  <r>
    <s v="Import"/>
    <s v="Western Europe"/>
    <s v="Spain"/>
    <s v="Valencia"/>
    <x v="88"/>
    <x v="0"/>
    <s v="Direct"/>
    <n v="1"/>
    <n v="1"/>
    <n v="22.102"/>
  </r>
  <r>
    <s v="Import"/>
    <s v="Western Europe"/>
    <s v="Spain"/>
    <s v="Valencia"/>
    <x v="89"/>
    <x v="0"/>
    <s v="Direct"/>
    <n v="1"/>
    <n v="2"/>
    <n v="23.998200000000001"/>
  </r>
  <r>
    <s v="Import"/>
    <s v="Western Europe"/>
    <s v="Spain"/>
    <s v="Vall De Uxo"/>
    <x v="56"/>
    <x v="0"/>
    <s v="Direct"/>
    <n v="1"/>
    <n v="1"/>
    <n v="21.384"/>
  </r>
  <r>
    <s v="Import"/>
    <s v="Western Europe"/>
    <s v="Spain"/>
    <s v="Vall De Uxo"/>
    <x v="2"/>
    <x v="0"/>
    <s v="Direct"/>
    <n v="1"/>
    <n v="1"/>
    <n v="4.66699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4B5EC-AB05-4606-A315-0EF5DDE209CF}" name="PivotTable4" cacheId="0" applyNumberFormats="0" applyBorderFormats="0" applyFontFormats="0" applyPatternFormats="0" applyAlignmentFormats="0" applyWidthHeightFormats="1" dataCaption="Values" showError="1" updatedVersion="7" minRefreshableVersion="3" useAutoFormatting="1" itemPrintTitles="1" createdVersion="7" indent="0" compact="0" outline="1" outlineData="1" compactData="0" gridDropZones="1" multipleFieldFilters="0">
  <location ref="A3:D236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00">
        <item x="57"/>
        <item x="29"/>
        <item x="23"/>
        <item x="13"/>
        <item x="90"/>
        <item x="83"/>
        <item x="85"/>
        <item x="66"/>
        <item x="34"/>
        <item x="61"/>
        <item x="42"/>
        <item x="71"/>
        <item x="70"/>
        <item x="78"/>
        <item x="74"/>
        <item x="89"/>
        <item x="28"/>
        <item x="94"/>
        <item x="1"/>
        <item x="79"/>
        <item x="76"/>
        <item x="58"/>
        <item x="40"/>
        <item x="43"/>
        <item x="35"/>
        <item x="48"/>
        <item x="51"/>
        <item x="49"/>
        <item x="53"/>
        <item x="73"/>
        <item x="15"/>
        <item x="7"/>
        <item x="68"/>
        <item x="32"/>
        <item x="81"/>
        <item x="36"/>
        <item x="72"/>
        <item x="45"/>
        <item x="6"/>
        <item x="8"/>
        <item x="54"/>
        <item x="99"/>
        <item x="95"/>
        <item x="52"/>
        <item x="30"/>
        <item x="25"/>
        <item x="4"/>
        <item x="59"/>
        <item x="46"/>
        <item x="9"/>
        <item x="39"/>
        <item x="16"/>
        <item x="22"/>
        <item x="80"/>
        <item x="24"/>
        <item x="93"/>
        <item x="67"/>
        <item x="62"/>
        <item x="14"/>
        <item x="41"/>
        <item x="37"/>
        <item x="20"/>
        <item x="17"/>
        <item x="44"/>
        <item x="69"/>
        <item x="12"/>
        <item x="60"/>
        <item x="3"/>
        <item x="50"/>
        <item x="11"/>
        <item x="18"/>
        <item x="88"/>
        <item x="0"/>
        <item x="91"/>
        <item x="64"/>
        <item x="96"/>
        <item x="21"/>
        <item x="56"/>
        <item x="75"/>
        <item x="27"/>
        <item x="65"/>
        <item x="38"/>
        <item x="92"/>
        <item x="63"/>
        <item x="98"/>
        <item x="97"/>
        <item x="82"/>
        <item x="19"/>
        <item x="84"/>
        <item x="86"/>
        <item x="10"/>
        <item x="31"/>
        <item x="5"/>
        <item x="2"/>
        <item x="87"/>
        <item x="26"/>
        <item x="55"/>
        <item x="47"/>
        <item x="77"/>
        <item x="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5">
        <item x="2"/>
        <item x="1"/>
        <item x="0"/>
        <item x="3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32">
    <i>
      <x v="69"/>
    </i>
    <i r="1">
      <x v="1"/>
    </i>
    <i r="1">
      <x v="2"/>
    </i>
    <i>
      <x v="1"/>
    </i>
    <i r="1">
      <x v="1"/>
    </i>
    <i r="1">
      <x v="2"/>
    </i>
    <i>
      <x v="97"/>
    </i>
    <i r="1">
      <x v="1"/>
    </i>
    <i r="1">
      <x v="2"/>
    </i>
    <i>
      <x v="15"/>
    </i>
    <i r="1">
      <x v="1"/>
    </i>
    <i r="1">
      <x v="2"/>
    </i>
    <i>
      <x v="89"/>
    </i>
    <i r="1">
      <x v="1"/>
    </i>
    <i>
      <x v="17"/>
    </i>
    <i r="1">
      <x v="1"/>
    </i>
    <i r="1">
      <x v="2"/>
    </i>
    <i>
      <x v="9"/>
    </i>
    <i r="1">
      <x v="1"/>
    </i>
    <i r="1">
      <x v="2"/>
    </i>
    <i>
      <x v="10"/>
    </i>
    <i r="1">
      <x v="1"/>
    </i>
    <i r="1">
      <x v="2"/>
    </i>
    <i>
      <x v="70"/>
    </i>
    <i r="1">
      <x v="1"/>
    </i>
    <i r="1">
      <x v="2"/>
    </i>
    <i>
      <x v="81"/>
    </i>
    <i r="1">
      <x v="1"/>
    </i>
    <i r="1">
      <x v="2"/>
    </i>
    <i>
      <x v="79"/>
    </i>
    <i r="1">
      <x/>
    </i>
    <i r="1">
      <x v="2"/>
    </i>
    <i>
      <x v="40"/>
    </i>
    <i r="1">
      <x/>
    </i>
    <i r="1">
      <x v="2"/>
    </i>
    <i>
      <x v="37"/>
    </i>
    <i r="1">
      <x v="2"/>
    </i>
    <i>
      <x v="49"/>
    </i>
    <i r="1">
      <x/>
    </i>
    <i r="1">
      <x v="2"/>
    </i>
    <i>
      <x v="18"/>
    </i>
    <i r="1">
      <x v="1"/>
    </i>
    <i r="1">
      <x v="2"/>
    </i>
    <i>
      <x v="82"/>
    </i>
    <i r="1">
      <x v="1"/>
    </i>
    <i>
      <x v="24"/>
    </i>
    <i r="1">
      <x v="2"/>
    </i>
    <i>
      <x v="59"/>
    </i>
    <i r="1">
      <x v="2"/>
    </i>
    <i>
      <x v="2"/>
    </i>
    <i r="1">
      <x v="1"/>
    </i>
    <i r="1">
      <x v="2"/>
    </i>
    <i>
      <x v="41"/>
    </i>
    <i r="1">
      <x v="2"/>
    </i>
    <i>
      <x v="30"/>
    </i>
    <i r="1">
      <x v="2"/>
    </i>
    <i>
      <x v="46"/>
    </i>
    <i r="1">
      <x/>
    </i>
    <i r="1">
      <x v="2"/>
    </i>
    <i>
      <x v="91"/>
    </i>
    <i r="1">
      <x v="2"/>
    </i>
    <i>
      <x v="96"/>
    </i>
    <i r="1">
      <x v="2"/>
    </i>
    <i>
      <x v="58"/>
    </i>
    <i r="1">
      <x v="2"/>
    </i>
    <i>
      <x v="76"/>
    </i>
    <i r="1">
      <x/>
    </i>
    <i r="1">
      <x v="2"/>
    </i>
    <i>
      <x v="51"/>
    </i>
    <i r="1">
      <x v="2"/>
    </i>
    <i>
      <x v="65"/>
    </i>
    <i r="1">
      <x/>
    </i>
    <i r="1">
      <x v="2"/>
    </i>
    <i>
      <x v="95"/>
    </i>
    <i r="1">
      <x/>
    </i>
    <i r="1">
      <x v="2"/>
    </i>
    <i>
      <x v="62"/>
    </i>
    <i r="1">
      <x/>
    </i>
    <i r="1">
      <x v="2"/>
    </i>
    <i>
      <x v="11"/>
    </i>
    <i r="1">
      <x/>
    </i>
    <i r="1">
      <x v="2"/>
    </i>
    <i>
      <x v="66"/>
    </i>
    <i r="1">
      <x v="2"/>
    </i>
    <i>
      <x v="72"/>
    </i>
    <i r="1">
      <x/>
    </i>
    <i r="1">
      <x v="2"/>
    </i>
    <i>
      <x v="61"/>
    </i>
    <i r="1">
      <x v="2"/>
    </i>
    <i>
      <x v="31"/>
    </i>
    <i r="1">
      <x v="2"/>
    </i>
    <i>
      <x v="8"/>
    </i>
    <i r="1">
      <x v="2"/>
    </i>
    <i>
      <x v="48"/>
    </i>
    <i r="1">
      <x v="2"/>
    </i>
    <i>
      <x v="33"/>
    </i>
    <i r="1">
      <x v="2"/>
    </i>
    <i>
      <x v="53"/>
    </i>
    <i r="1">
      <x/>
    </i>
    <i r="1">
      <x v="2"/>
    </i>
    <i>
      <x v="60"/>
    </i>
    <i r="1">
      <x v="2"/>
    </i>
    <i>
      <x v="93"/>
    </i>
    <i r="1">
      <x/>
    </i>
    <i r="1">
      <x v="2"/>
    </i>
    <i>
      <x v="85"/>
    </i>
    <i r="1">
      <x v="1"/>
    </i>
    <i r="1">
      <x v="2"/>
    </i>
    <i>
      <x/>
    </i>
    <i r="1">
      <x v="2"/>
    </i>
    <i>
      <x v="26"/>
    </i>
    <i r="1">
      <x v="2"/>
    </i>
    <i>
      <x v="63"/>
    </i>
    <i r="1">
      <x v="2"/>
    </i>
    <i>
      <x v="3"/>
    </i>
    <i r="1">
      <x/>
    </i>
    <i r="1">
      <x v="2"/>
    </i>
    <i>
      <x v="54"/>
    </i>
    <i r="1">
      <x/>
    </i>
    <i r="1">
      <x v="2"/>
    </i>
    <i>
      <x v="23"/>
    </i>
    <i r="1">
      <x v="2"/>
    </i>
    <i>
      <x v="32"/>
    </i>
    <i r="1">
      <x v="2"/>
    </i>
    <i>
      <x v="21"/>
    </i>
    <i r="1">
      <x v="2"/>
    </i>
    <i>
      <x v="45"/>
    </i>
    <i r="1">
      <x v="2"/>
    </i>
    <i>
      <x v="39"/>
    </i>
    <i r="1">
      <x v="2"/>
    </i>
    <i>
      <x v="78"/>
    </i>
    <i r="1">
      <x v="2"/>
    </i>
    <i>
      <x v="57"/>
    </i>
    <i r="1">
      <x v="2"/>
    </i>
    <i>
      <x v="36"/>
    </i>
    <i r="1">
      <x/>
    </i>
    <i r="1">
      <x v="1"/>
    </i>
    <i>
      <x v="34"/>
    </i>
    <i r="1">
      <x/>
    </i>
    <i r="1">
      <x v="2"/>
    </i>
    <i>
      <x v="90"/>
    </i>
    <i r="1">
      <x v="2"/>
    </i>
    <i>
      <x v="92"/>
    </i>
    <i r="1">
      <x v="2"/>
    </i>
    <i>
      <x v="52"/>
    </i>
    <i r="1">
      <x v="2"/>
    </i>
    <i>
      <x v="28"/>
    </i>
    <i r="1">
      <x v="2"/>
    </i>
    <i>
      <x v="35"/>
    </i>
    <i r="1">
      <x v="2"/>
    </i>
    <i>
      <x v="56"/>
    </i>
    <i r="1">
      <x v="2"/>
    </i>
    <i>
      <x v="14"/>
    </i>
    <i r="1">
      <x/>
    </i>
    <i>
      <x v="99"/>
    </i>
    <i r="1">
      <x v="2"/>
    </i>
    <i>
      <x v="80"/>
    </i>
    <i r="1">
      <x/>
    </i>
    <i>
      <x v="7"/>
    </i>
    <i r="1">
      <x v="2"/>
    </i>
    <i r="1">
      <x v="3"/>
    </i>
    <i>
      <x v="88"/>
    </i>
    <i r="1">
      <x v="2"/>
    </i>
    <i>
      <x v="38"/>
    </i>
    <i r="1">
      <x v="2"/>
    </i>
    <i>
      <x v="68"/>
    </i>
    <i r="1">
      <x v="1"/>
    </i>
    <i r="1">
      <x v="2"/>
    </i>
    <i>
      <x v="73"/>
    </i>
    <i r="1">
      <x v="2"/>
    </i>
    <i>
      <x v="42"/>
    </i>
    <i r="1">
      <x v="2"/>
    </i>
    <i>
      <x v="94"/>
    </i>
    <i r="1">
      <x v="2"/>
    </i>
    <i>
      <x v="27"/>
    </i>
    <i r="1">
      <x v="2"/>
    </i>
    <i>
      <x v="22"/>
    </i>
    <i r="1">
      <x v="2"/>
    </i>
    <i>
      <x v="44"/>
    </i>
    <i r="1">
      <x/>
    </i>
    <i r="1">
      <x v="2"/>
    </i>
    <i>
      <x v="87"/>
    </i>
    <i r="1">
      <x v="2"/>
    </i>
    <i>
      <x v="12"/>
    </i>
    <i r="1">
      <x v="2"/>
    </i>
    <i>
      <x v="75"/>
    </i>
    <i r="1">
      <x v="2"/>
    </i>
    <i>
      <x v="64"/>
    </i>
    <i r="1">
      <x v="2"/>
    </i>
    <i>
      <x v="98"/>
    </i>
    <i r="1">
      <x v="2"/>
    </i>
    <i>
      <x v="4"/>
    </i>
    <i r="1">
      <x v="2"/>
    </i>
    <i>
      <x v="86"/>
    </i>
    <i r="1">
      <x v="2"/>
    </i>
    <i>
      <x v="67"/>
    </i>
    <i r="1">
      <x v="2"/>
    </i>
    <i>
      <x v="16"/>
    </i>
    <i r="1">
      <x v="2"/>
    </i>
    <i>
      <x v="55"/>
    </i>
    <i r="1">
      <x v="2"/>
    </i>
    <i>
      <x v="19"/>
    </i>
    <i r="1">
      <x v="2"/>
    </i>
    <i>
      <x v="20"/>
    </i>
    <i r="1">
      <x v="2"/>
    </i>
    <i>
      <x v="29"/>
    </i>
    <i r="1">
      <x v="2"/>
    </i>
    <i>
      <x v="5"/>
    </i>
    <i r="1">
      <x v="2"/>
    </i>
    <i>
      <x v="84"/>
    </i>
    <i r="1">
      <x v="2"/>
    </i>
    <i>
      <x v="13"/>
    </i>
    <i r="1">
      <x v="1"/>
    </i>
    <i>
      <x v="77"/>
    </i>
    <i r="1">
      <x v="2"/>
    </i>
    <i>
      <x v="50"/>
    </i>
    <i r="1">
      <x v="2"/>
    </i>
    <i>
      <x v="83"/>
    </i>
    <i r="1">
      <x v="2"/>
    </i>
    <i>
      <x v="74"/>
    </i>
    <i r="1">
      <x v="2"/>
    </i>
    <i>
      <x v="71"/>
    </i>
    <i r="1">
      <x v="2"/>
    </i>
    <i>
      <x v="25"/>
    </i>
    <i r="1">
      <x v="2"/>
    </i>
    <i>
      <x v="47"/>
    </i>
    <i r="1">
      <x v="2"/>
    </i>
    <i>
      <x v="43"/>
    </i>
    <i r="1">
      <x v="2"/>
    </i>
    <i>
      <x v="6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formats count="3">
    <format dxfId="5">
      <pivotArea fieldPosition="0">
        <references count="3">
          <reference field="4294967294" count="1" selected="0">
            <x v="0"/>
          </reference>
          <reference field="4" count="1" selected="0">
            <x v="69"/>
          </reference>
          <reference field="5" count="1">
            <x v="2"/>
          </reference>
        </references>
      </pivotArea>
    </format>
    <format dxfId="4">
      <pivotArea fieldPosition="0">
        <references count="3">
          <reference field="4294967294" count="1" selected="0">
            <x v="0"/>
          </reference>
          <reference field="4" count="1" selected="0">
            <x v="24"/>
          </reference>
          <reference field="5" count="1">
            <x v="2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790E43-5EE3-48C7-8880-948F120D0E57}" name="PivotTable6" cacheId="1" applyNumberFormats="0" applyBorderFormats="0" applyFontFormats="0" applyPatternFormats="0" applyAlignmentFormats="0" applyWidthHeightFormats="1" dataCaption="Values" showError="1" updatedVersion="7" minRefreshableVersion="3" useAutoFormatting="1" itemPrintTitles="1" createdVersion="7" indent="0" compact="0" outline="1" outlineData="1" compactData="0" gridDropZones="1" multipleFieldFilters="0">
  <location ref="A3:D262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06">
        <item x="64"/>
        <item x="33"/>
        <item x="30"/>
        <item x="41"/>
        <item x="26"/>
        <item x="86"/>
        <item x="94"/>
        <item x="54"/>
        <item x="35"/>
        <item x="70"/>
        <item x="65"/>
        <item x="29"/>
        <item x="74"/>
        <item x="85"/>
        <item x="76"/>
        <item x="87"/>
        <item x="21"/>
        <item x="102"/>
        <item x="3"/>
        <item x="81"/>
        <item x="84"/>
        <item x="55"/>
        <item x="50"/>
        <item x="66"/>
        <item x="24"/>
        <item x="73"/>
        <item x="27"/>
        <item x="43"/>
        <item x="61"/>
        <item x="82"/>
        <item x="22"/>
        <item x="14"/>
        <item x="56"/>
        <item x="28"/>
        <item x="57"/>
        <item x="58"/>
        <item x="97"/>
        <item x="49"/>
        <item x="48"/>
        <item x="13"/>
        <item x="16"/>
        <item x="46"/>
        <item x="67"/>
        <item x="104"/>
        <item x="103"/>
        <item x="72"/>
        <item x="25"/>
        <item x="32"/>
        <item x="2"/>
        <item x="80"/>
        <item x="68"/>
        <item x="17"/>
        <item x="53"/>
        <item x="44"/>
        <item x="18"/>
        <item x="92"/>
        <item x="10"/>
        <item x="100"/>
        <item x="78"/>
        <item x="59"/>
        <item x="42"/>
        <item x="51"/>
        <item x="37"/>
        <item x="31"/>
        <item x="38"/>
        <item x="62"/>
        <item x="79"/>
        <item x="12"/>
        <item x="60"/>
        <item x="7"/>
        <item x="5"/>
        <item x="23"/>
        <item x="15"/>
        <item x="96"/>
        <item x="0"/>
        <item x="1"/>
        <item x="83"/>
        <item x="88"/>
        <item x="9"/>
        <item x="71"/>
        <item x="34"/>
        <item x="6"/>
        <item x="75"/>
        <item x="40"/>
        <item x="99"/>
        <item x="19"/>
        <item x="101"/>
        <item x="93"/>
        <item x="89"/>
        <item x="45"/>
        <item x="91"/>
        <item x="95"/>
        <item x="63"/>
        <item x="90"/>
        <item x="20"/>
        <item x="36"/>
        <item x="11"/>
        <item x="4"/>
        <item x="47"/>
        <item x="98"/>
        <item x="8"/>
        <item x="77"/>
        <item x="69"/>
        <item x="105"/>
        <item x="39"/>
        <item x="52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5">
        <item x="1"/>
        <item x="2"/>
        <item x="0"/>
        <item x="3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58">
    <i>
      <x v="71"/>
    </i>
    <i r="1">
      <x v="1"/>
    </i>
    <i r="1">
      <x v="2"/>
    </i>
    <i>
      <x v="102"/>
    </i>
    <i r="1">
      <x v="1"/>
    </i>
    <i r="1">
      <x v="2"/>
    </i>
    <i>
      <x v="1"/>
    </i>
    <i r="1">
      <x v="1"/>
    </i>
    <i r="1">
      <x v="2"/>
    </i>
    <i>
      <x v="15"/>
    </i>
    <i r="1">
      <x v="1"/>
    </i>
    <i r="1">
      <x v="2"/>
    </i>
    <i>
      <x v="10"/>
    </i>
    <i r="1">
      <x v="1"/>
    </i>
    <i r="1">
      <x v="2"/>
    </i>
    <i>
      <x v="17"/>
    </i>
    <i r="1">
      <x v="1"/>
    </i>
    <i r="1">
      <x v="2"/>
    </i>
    <i>
      <x v="81"/>
    </i>
    <i r="1">
      <x/>
    </i>
    <i r="1">
      <x v="2"/>
    </i>
    <i>
      <x v="91"/>
    </i>
    <i r="1">
      <x v="1"/>
    </i>
    <i>
      <x v="9"/>
    </i>
    <i r="1">
      <x v="1"/>
    </i>
    <i r="1">
      <x v="2"/>
    </i>
    <i>
      <x v="41"/>
    </i>
    <i r="1">
      <x/>
    </i>
    <i r="1">
      <x v="2"/>
    </i>
    <i>
      <x v="99"/>
    </i>
    <i r="1">
      <x v="1"/>
    </i>
    <i>
      <x v="38"/>
    </i>
    <i r="1">
      <x v="2"/>
    </i>
    <i>
      <x v="51"/>
    </i>
    <i r="1">
      <x/>
    </i>
    <i r="1">
      <x v="2"/>
    </i>
    <i>
      <x v="12"/>
    </i>
    <i r="1">
      <x v="1"/>
    </i>
    <i r="1">
      <x v="2"/>
    </i>
    <i>
      <x v="83"/>
    </i>
    <i r="1">
      <x v="1"/>
    </i>
    <i r="1">
      <x v="2"/>
    </i>
    <i>
      <x v="18"/>
    </i>
    <i r="1">
      <x v="1"/>
    </i>
    <i r="1">
      <x v="2"/>
    </i>
    <i>
      <x v="42"/>
    </i>
    <i r="1">
      <x v="1"/>
    </i>
    <i>
      <x v="98"/>
    </i>
    <i r="1">
      <x v="1"/>
    </i>
    <i r="1">
      <x v="2"/>
    </i>
    <i>
      <x v="24"/>
    </i>
    <i r="1">
      <x v="2"/>
    </i>
    <i>
      <x v="84"/>
    </i>
    <i r="1">
      <x v="1"/>
    </i>
    <i>
      <x v="43"/>
    </i>
    <i r="1">
      <x v="2"/>
    </i>
    <i r="1">
      <x v="3"/>
    </i>
    <i>
      <x v="61"/>
    </i>
    <i r="1">
      <x v="2"/>
    </i>
    <i>
      <x v="48"/>
    </i>
    <i r="1">
      <x/>
    </i>
    <i r="1">
      <x v="2"/>
    </i>
    <i>
      <x v="72"/>
    </i>
    <i r="1">
      <x v="1"/>
    </i>
    <i r="1">
      <x v="2"/>
    </i>
    <i>
      <x v="30"/>
    </i>
    <i r="1">
      <x v="2"/>
    </i>
    <i>
      <x v="101"/>
    </i>
    <i r="1">
      <x v="2"/>
    </i>
    <i>
      <x v="47"/>
    </i>
    <i r="1">
      <x v="1"/>
    </i>
    <i r="1">
      <x v="2"/>
    </i>
    <i>
      <x v="95"/>
    </i>
    <i r="1">
      <x v="2"/>
    </i>
    <i>
      <x v="78"/>
    </i>
    <i r="1">
      <x/>
    </i>
    <i r="1">
      <x v="2"/>
    </i>
    <i>
      <x v="2"/>
    </i>
    <i r="1">
      <x v="1"/>
    </i>
    <i r="1">
      <x v="2"/>
    </i>
    <i>
      <x v="50"/>
    </i>
    <i r="1">
      <x v="2"/>
    </i>
    <i>
      <x v="64"/>
    </i>
    <i r="1">
      <x/>
    </i>
    <i r="1">
      <x v="2"/>
    </i>
    <i>
      <x v="100"/>
    </i>
    <i r="1">
      <x/>
    </i>
    <i r="1">
      <x v="2"/>
    </i>
    <i>
      <x v="60"/>
    </i>
    <i r="1">
      <x v="2"/>
    </i>
    <i>
      <x v="11"/>
    </i>
    <i r="1">
      <x/>
    </i>
    <i r="1">
      <x v="2"/>
    </i>
    <i>
      <x v="68"/>
    </i>
    <i r="1">
      <x v="2"/>
    </i>
    <i>
      <x v="74"/>
    </i>
    <i r="1">
      <x/>
    </i>
    <i r="1">
      <x v="2"/>
    </i>
    <i>
      <x v="53"/>
    </i>
    <i r="1">
      <x v="2"/>
    </i>
    <i>
      <x v="67"/>
    </i>
    <i r="1">
      <x/>
    </i>
    <i r="1">
      <x v="2"/>
    </i>
    <i>
      <x v="55"/>
    </i>
    <i r="1">
      <x/>
    </i>
    <i r="1">
      <x v="2"/>
    </i>
    <i>
      <x v="8"/>
    </i>
    <i r="1">
      <x v="2"/>
    </i>
    <i>
      <x v="70"/>
    </i>
    <i r="1">
      <x v="1"/>
    </i>
    <i r="1">
      <x v="2"/>
    </i>
    <i>
      <x v="63"/>
    </i>
    <i r="1">
      <x v="2"/>
    </i>
    <i>
      <x v="36"/>
    </i>
    <i r="1">
      <x v="1"/>
    </i>
    <i r="1">
      <x v="2"/>
    </i>
    <i>
      <x v="31"/>
    </i>
    <i r="1">
      <x v="2"/>
    </i>
    <i>
      <x v="33"/>
    </i>
    <i r="1">
      <x v="2"/>
    </i>
    <i>
      <x v="26"/>
    </i>
    <i r="1">
      <x/>
    </i>
    <i r="1">
      <x v="2"/>
    </i>
    <i>
      <x/>
    </i>
    <i r="1">
      <x v="2"/>
    </i>
    <i>
      <x v="62"/>
    </i>
    <i r="1">
      <x v="2"/>
    </i>
    <i>
      <x v="97"/>
    </i>
    <i r="1">
      <x/>
    </i>
    <i r="1">
      <x v="1"/>
    </i>
    <i r="1">
      <x v="2"/>
    </i>
    <i>
      <x v="92"/>
    </i>
    <i r="1">
      <x v="1"/>
    </i>
    <i r="1">
      <x v="2"/>
    </i>
    <i>
      <x v="103"/>
    </i>
    <i r="1">
      <x v="1"/>
    </i>
    <i>
      <x v="65"/>
    </i>
    <i r="1">
      <x v="2"/>
    </i>
    <i>
      <x v="75"/>
    </i>
    <i r="1">
      <x v="1"/>
    </i>
    <i r="1">
      <x v="2"/>
    </i>
    <i>
      <x v="32"/>
    </i>
    <i r="1">
      <x v="2"/>
    </i>
    <i>
      <x v="56"/>
    </i>
    <i r="1">
      <x/>
    </i>
    <i r="1">
      <x v="2"/>
    </i>
    <i>
      <x v="21"/>
    </i>
    <i r="1">
      <x v="2"/>
    </i>
    <i>
      <x v="59"/>
    </i>
    <i r="1">
      <x v="2"/>
    </i>
    <i>
      <x v="23"/>
    </i>
    <i r="1">
      <x v="2"/>
    </i>
    <i>
      <x v="40"/>
    </i>
    <i r="1">
      <x v="2"/>
    </i>
    <i>
      <x v="3"/>
    </i>
    <i r="1">
      <x/>
    </i>
    <i r="1">
      <x v="2"/>
    </i>
    <i>
      <x v="80"/>
    </i>
    <i r="1">
      <x v="2"/>
    </i>
    <i>
      <x v="34"/>
    </i>
    <i r="1">
      <x/>
    </i>
    <i r="1">
      <x v="2"/>
    </i>
    <i>
      <x v="45"/>
    </i>
    <i r="1">
      <x v="1"/>
    </i>
    <i r="1">
      <x v="2"/>
    </i>
    <i>
      <x v="35"/>
    </i>
    <i r="1">
      <x v="2"/>
    </i>
    <i>
      <x v="94"/>
    </i>
    <i r="1">
      <x v="2"/>
    </i>
    <i>
      <x v="105"/>
    </i>
    <i r="1">
      <x v="2"/>
    </i>
    <i>
      <x v="28"/>
    </i>
    <i r="1">
      <x v="1"/>
    </i>
    <i r="1">
      <x v="2"/>
    </i>
    <i>
      <x v="54"/>
    </i>
    <i r="1">
      <x v="2"/>
    </i>
    <i>
      <x v="4"/>
    </i>
    <i r="1">
      <x v="1"/>
    </i>
    <i r="1">
      <x v="2"/>
    </i>
    <i>
      <x v="96"/>
    </i>
    <i r="1">
      <x/>
    </i>
    <i r="1">
      <x v="2"/>
    </i>
    <i>
      <x v="90"/>
    </i>
    <i r="1">
      <x v="2"/>
    </i>
    <i>
      <x v="87"/>
    </i>
    <i r="1">
      <x v="1"/>
    </i>
    <i r="1">
      <x v="2"/>
    </i>
    <i>
      <x v="7"/>
    </i>
    <i r="1">
      <x v="2"/>
    </i>
    <i r="1">
      <x v="3"/>
    </i>
    <i>
      <x v="37"/>
    </i>
    <i r="1">
      <x/>
    </i>
    <i r="1">
      <x v="1"/>
    </i>
    <i>
      <x v="58"/>
    </i>
    <i r="1">
      <x v="2"/>
    </i>
    <i>
      <x v="46"/>
    </i>
    <i r="1">
      <x/>
    </i>
    <i r="1">
      <x v="2"/>
    </i>
    <i>
      <x v="39"/>
    </i>
    <i r="1">
      <x v="2"/>
    </i>
    <i>
      <x v="89"/>
    </i>
    <i r="1">
      <x v="2"/>
    </i>
    <i>
      <x v="93"/>
    </i>
    <i r="1">
      <x v="1"/>
    </i>
    <i r="1">
      <x v="2"/>
    </i>
    <i>
      <x v="27"/>
    </i>
    <i r="1">
      <x v="2"/>
    </i>
    <i>
      <x v="22"/>
    </i>
    <i r="1">
      <x v="2"/>
    </i>
    <i>
      <x v="77"/>
    </i>
    <i r="1">
      <x v="2"/>
    </i>
    <i>
      <x v="69"/>
    </i>
    <i r="1">
      <x v="2"/>
    </i>
    <i>
      <x v="57"/>
    </i>
    <i r="1">
      <x v="2"/>
    </i>
    <i>
      <x v="14"/>
    </i>
    <i r="1">
      <x/>
    </i>
    <i>
      <x v="104"/>
    </i>
    <i r="1">
      <x v="2"/>
    </i>
    <i>
      <x v="88"/>
    </i>
    <i r="1">
      <x v="2"/>
    </i>
    <i>
      <x v="44"/>
    </i>
    <i r="1">
      <x v="2"/>
    </i>
    <i>
      <x v="66"/>
    </i>
    <i r="1">
      <x v="2"/>
    </i>
    <i>
      <x v="82"/>
    </i>
    <i r="1">
      <x/>
    </i>
    <i>
      <x v="85"/>
    </i>
    <i r="1">
      <x v="2"/>
    </i>
    <i>
      <x v="16"/>
    </i>
    <i r="1">
      <x v="2"/>
    </i>
    <i>
      <x v="19"/>
    </i>
    <i r="1">
      <x v="2"/>
    </i>
    <i>
      <x v="5"/>
    </i>
    <i r="1">
      <x v="2"/>
    </i>
    <i>
      <x v="29"/>
    </i>
    <i r="1">
      <x v="2"/>
    </i>
    <i>
      <x v="20"/>
    </i>
    <i r="1">
      <x v="2"/>
    </i>
    <i>
      <x v="79"/>
    </i>
    <i r="1">
      <x v="2"/>
    </i>
    <i>
      <x v="52"/>
    </i>
    <i r="1">
      <x v="2"/>
    </i>
    <i>
      <x v="86"/>
    </i>
    <i r="1">
      <x v="2"/>
    </i>
    <i>
      <x v="76"/>
    </i>
    <i r="1">
      <x v="2"/>
    </i>
    <i>
      <x v="13"/>
    </i>
    <i r="1">
      <x v="1"/>
    </i>
    <i>
      <x v="73"/>
    </i>
    <i r="1">
      <x v="2"/>
    </i>
    <i>
      <x v="25"/>
    </i>
    <i r="1">
      <x v="2"/>
    </i>
    <i>
      <x v="49"/>
    </i>
    <i r="1">
      <x v="2"/>
    </i>
    <i>
      <x v="6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formats count="3">
    <format dxfId="2">
      <pivotArea fieldPosition="0">
        <references count="3">
          <reference field="4294967294" count="1" selected="0">
            <x v="1"/>
          </reference>
          <reference field="4" count="1" selected="0">
            <x v="71"/>
          </reference>
          <reference field="5" count="1">
            <x v="1"/>
          </reference>
        </references>
      </pivotArea>
    </format>
    <format dxfId="1">
      <pivotArea fieldPosition="0">
        <references count="3">
          <reference field="4294967294" count="1" selected="0">
            <x v="1"/>
          </reference>
          <reference field="4" count="1" selected="0">
            <x v="71"/>
          </reference>
          <reference field="5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821"/>
  <sheetViews>
    <sheetView topLeftCell="A801" workbookViewId="0">
      <selection activeCell="C825" sqref="C825"/>
    </sheetView>
  </sheetViews>
  <sheetFormatPr defaultRowHeight="15" x14ac:dyDescent="0.25"/>
  <cols>
    <col min="1" max="1" width="16.28515625" style="17" customWidth="1"/>
    <col min="2" max="2" width="14.140625" style="17" customWidth="1"/>
    <col min="3" max="4" width="13.5703125" style="17" bestFit="1" customWidth="1"/>
    <col min="5" max="5" width="14" style="17" customWidth="1"/>
    <col min="6" max="6" width="14.42578125" style="17" customWidth="1"/>
    <col min="7" max="7" width="22.85546875" style="17" customWidth="1"/>
    <col min="8" max="8" width="20.42578125" style="17" bestFit="1" customWidth="1"/>
    <col min="9" max="16384" width="9.140625" style="17"/>
  </cols>
  <sheetData>
    <row r="1" spans="1:6" ht="18.75" x14ac:dyDescent="0.3">
      <c r="A1" s="19" t="s">
        <v>91</v>
      </c>
    </row>
    <row r="2" spans="1:6" ht="18.75" x14ac:dyDescent="0.3">
      <c r="A2" s="37"/>
    </row>
    <row r="3" spans="1:6" x14ac:dyDescent="0.25">
      <c r="A3" s="41">
        <v>41974</v>
      </c>
    </row>
    <row r="4" spans="1:6" ht="45" x14ac:dyDescent="0.25">
      <c r="A4" s="4"/>
      <c r="B4" s="5"/>
      <c r="C4" s="42">
        <v>41974</v>
      </c>
      <c r="D4" s="38" t="s">
        <v>87</v>
      </c>
      <c r="E4" s="39" t="s">
        <v>89</v>
      </c>
      <c r="F4" s="40" t="s">
        <v>90</v>
      </c>
    </row>
    <row r="5" spans="1:6" x14ac:dyDescent="0.25">
      <c r="A5" s="8" t="s">
        <v>2</v>
      </c>
      <c r="B5" s="8" t="s">
        <v>3</v>
      </c>
      <c r="C5" s="4" t="s">
        <v>4</v>
      </c>
      <c r="D5" s="5">
        <v>12964</v>
      </c>
      <c r="E5" s="13">
        <v>-0.14378178455848359</v>
      </c>
      <c r="F5" s="13">
        <v>-3.5000000000000003E-2</v>
      </c>
    </row>
    <row r="6" spans="1:6" x14ac:dyDescent="0.25">
      <c r="A6" s="8"/>
      <c r="B6" s="8" t="s">
        <v>5</v>
      </c>
      <c r="C6" s="4" t="s">
        <v>4</v>
      </c>
      <c r="D6" s="5">
        <v>21579</v>
      </c>
      <c r="E6" s="13">
        <v>0.23428473374134873</v>
      </c>
      <c r="F6" s="13">
        <v>0.223</v>
      </c>
    </row>
    <row r="7" spans="1:6" x14ac:dyDescent="0.25">
      <c r="A7" s="9"/>
      <c r="B7" s="10" t="s">
        <v>6</v>
      </c>
      <c r="C7" s="11"/>
      <c r="D7" s="7">
        <v>34543</v>
      </c>
      <c r="E7" s="15">
        <v>5.882172633643943E-2</v>
      </c>
      <c r="F7" s="15">
        <v>0.11</v>
      </c>
    </row>
    <row r="8" spans="1:6" x14ac:dyDescent="0.25">
      <c r="A8" s="8" t="s">
        <v>7</v>
      </c>
      <c r="B8" s="8" t="s">
        <v>3</v>
      </c>
      <c r="C8" s="4" t="s">
        <v>4</v>
      </c>
      <c r="D8" s="5">
        <v>3004</v>
      </c>
      <c r="E8" s="13">
        <v>1.4522448979591838</v>
      </c>
      <c r="F8" s="13">
        <v>0.90800000000000003</v>
      </c>
    </row>
    <row r="9" spans="1:6" ht="15" customHeight="1" x14ac:dyDescent="0.25">
      <c r="A9" s="8"/>
      <c r="B9" s="8" t="s">
        <v>5</v>
      </c>
      <c r="C9" s="4" t="s">
        <v>4</v>
      </c>
      <c r="D9" s="5">
        <v>29148</v>
      </c>
      <c r="E9" s="13">
        <v>0.11141615191031801</v>
      </c>
      <c r="F9" s="13">
        <v>7.3999999999999996E-2</v>
      </c>
    </row>
    <row r="10" spans="1:6" x14ac:dyDescent="0.25">
      <c r="A10" s="9"/>
      <c r="B10" s="10" t="s">
        <v>6</v>
      </c>
      <c r="C10" s="11"/>
      <c r="D10" s="7">
        <v>32152</v>
      </c>
      <c r="E10" s="15">
        <v>0.17125059196386289</v>
      </c>
      <c r="F10" s="15">
        <v>0.114</v>
      </c>
    </row>
    <row r="11" spans="1:6" ht="15" customHeight="1" x14ac:dyDescent="0.25">
      <c r="A11" s="1" t="s">
        <v>88</v>
      </c>
      <c r="B11" s="2"/>
      <c r="C11" s="3"/>
      <c r="D11" s="6">
        <v>66695</v>
      </c>
      <c r="E11" s="14">
        <v>0.11019558884727423</v>
      </c>
      <c r="F11" s="14">
        <v>0.112</v>
      </c>
    </row>
    <row r="12" spans="1:6" x14ac:dyDescent="0.25">
      <c r="B12" s="21"/>
    </row>
    <row r="13" spans="1:6" x14ac:dyDescent="0.25">
      <c r="A13" s="41">
        <v>42005</v>
      </c>
    </row>
    <row r="14" spans="1:6" ht="30" x14ac:dyDescent="0.25">
      <c r="A14" s="4"/>
      <c r="B14" s="5"/>
      <c r="C14" s="42">
        <v>42005</v>
      </c>
      <c r="D14" s="38" t="s">
        <v>87</v>
      </c>
      <c r="E14" s="39" t="s">
        <v>92</v>
      </c>
      <c r="F14" s="40" t="s">
        <v>90</v>
      </c>
    </row>
    <row r="15" spans="1:6" x14ac:dyDescent="0.25">
      <c r="A15" s="8" t="s">
        <v>2</v>
      </c>
      <c r="B15" s="8" t="s">
        <v>3</v>
      </c>
      <c r="C15" s="4" t="s">
        <v>4</v>
      </c>
      <c r="D15" s="5">
        <v>14016</v>
      </c>
      <c r="E15" s="13">
        <v>0.19856336582863007</v>
      </c>
      <c r="F15" s="13">
        <v>-4.0000000000000001E-3</v>
      </c>
    </row>
    <row r="16" spans="1:6" x14ac:dyDescent="0.25">
      <c r="A16" s="8"/>
      <c r="B16" s="8" t="s">
        <v>5</v>
      </c>
      <c r="C16" s="4" t="s">
        <v>4</v>
      </c>
      <c r="D16" s="5">
        <v>14498</v>
      </c>
      <c r="E16" s="13">
        <v>-5.3593576604216986E-2</v>
      </c>
      <c r="F16" s="13">
        <v>0.185</v>
      </c>
    </row>
    <row r="17" spans="1:6" x14ac:dyDescent="0.25">
      <c r="A17" s="9"/>
      <c r="B17" s="10" t="s">
        <v>6</v>
      </c>
      <c r="C17" s="11"/>
      <c r="D17" s="7">
        <f>D15+D16</f>
        <v>28514</v>
      </c>
      <c r="E17" s="15">
        <v>5.5565838670269867E-2</v>
      </c>
      <c r="F17" s="15">
        <v>0.10199999999999999</v>
      </c>
    </row>
    <row r="18" spans="1:6" x14ac:dyDescent="0.25">
      <c r="A18" s="8" t="s">
        <v>7</v>
      </c>
      <c r="B18" s="8" t="s">
        <v>3</v>
      </c>
      <c r="C18" s="4" t="s">
        <v>4</v>
      </c>
      <c r="D18" s="5">
        <v>1261</v>
      </c>
      <c r="E18" s="13">
        <v>-0.30061009428729896</v>
      </c>
      <c r="F18" s="13">
        <v>0.70599999999999996</v>
      </c>
    </row>
    <row r="19" spans="1:6" x14ac:dyDescent="0.25">
      <c r="A19" s="8"/>
      <c r="B19" s="8" t="s">
        <v>5</v>
      </c>
      <c r="C19" s="4" t="s">
        <v>4</v>
      </c>
      <c r="D19" s="5">
        <v>30370</v>
      </c>
      <c r="E19" s="13">
        <v>1.9435399953005941E-2</v>
      </c>
      <c r="F19" s="13">
        <v>6.6000000000000003E-2</v>
      </c>
    </row>
    <row r="20" spans="1:6" ht="15" customHeight="1" x14ac:dyDescent="0.25">
      <c r="A20" s="9"/>
      <c r="B20" s="10" t="s">
        <v>6</v>
      </c>
      <c r="C20" s="11"/>
      <c r="D20" s="7">
        <f>D18+D19</f>
        <v>31631</v>
      </c>
      <c r="E20" s="15">
        <v>1.1711084383110718E-3</v>
      </c>
      <c r="F20" s="15">
        <v>9.8000000000000004E-2</v>
      </c>
    </row>
    <row r="21" spans="1:6" x14ac:dyDescent="0.25">
      <c r="A21" s="1" t="s">
        <v>88</v>
      </c>
      <c r="B21" s="2"/>
      <c r="C21" s="3"/>
      <c r="D21" s="6">
        <f>D17+D20</f>
        <v>60145</v>
      </c>
      <c r="E21" s="14">
        <v>2.6242599006944561E-2</v>
      </c>
      <c r="F21" s="14">
        <v>0.1</v>
      </c>
    </row>
    <row r="23" spans="1:6" x14ac:dyDescent="0.25">
      <c r="A23" s="41">
        <v>42036</v>
      </c>
    </row>
    <row r="24" spans="1:6" ht="30" x14ac:dyDescent="0.25">
      <c r="A24" s="4"/>
      <c r="B24" s="5"/>
      <c r="C24" s="42">
        <v>42036</v>
      </c>
      <c r="D24" s="38" t="s">
        <v>87</v>
      </c>
      <c r="E24" s="39" t="s">
        <v>93</v>
      </c>
      <c r="F24" s="40" t="s">
        <v>90</v>
      </c>
    </row>
    <row r="25" spans="1:6" x14ac:dyDescent="0.25">
      <c r="A25" s="8" t="s">
        <v>2</v>
      </c>
      <c r="B25" s="8" t="s">
        <v>3</v>
      </c>
      <c r="C25" s="4" t="s">
        <v>4</v>
      </c>
      <c r="D25" s="5">
        <v>10964</v>
      </c>
      <c r="E25" s="13">
        <v>0.16936860068259385</v>
      </c>
      <c r="F25" s="13">
        <v>1.2999999999999999E-2</v>
      </c>
    </row>
    <row r="26" spans="1:6" x14ac:dyDescent="0.25">
      <c r="A26" s="8"/>
      <c r="B26" s="8" t="s">
        <v>5</v>
      </c>
      <c r="C26" s="4" t="s">
        <v>4</v>
      </c>
      <c r="D26" s="5">
        <v>18394</v>
      </c>
      <c r="E26" s="13">
        <v>4.916723705224732E-2</v>
      </c>
      <c r="F26" s="13">
        <v>0.16700000000000001</v>
      </c>
    </row>
    <row r="27" spans="1:6" x14ac:dyDescent="0.25">
      <c r="A27" s="9"/>
      <c r="B27" s="10" t="s">
        <v>6</v>
      </c>
      <c r="C27" s="11"/>
      <c r="D27" s="7">
        <f t="shared" ref="D27" si="0">SUM(D25:D26)</f>
        <v>29358</v>
      </c>
      <c r="E27" s="15">
        <v>9.1050988553590007E-2</v>
      </c>
      <c r="F27" s="15">
        <v>0.10100000000000001</v>
      </c>
    </row>
    <row r="28" spans="1:6" x14ac:dyDescent="0.25">
      <c r="A28" s="8" t="s">
        <v>7</v>
      </c>
      <c r="B28" s="8" t="s">
        <v>3</v>
      </c>
      <c r="C28" s="4" t="s">
        <v>4</v>
      </c>
      <c r="D28" s="5">
        <v>1470</v>
      </c>
      <c r="E28" s="13">
        <v>-0.36114732724902215</v>
      </c>
      <c r="F28" s="13">
        <v>0.51500000000000001</v>
      </c>
    </row>
    <row r="29" spans="1:6" x14ac:dyDescent="0.25">
      <c r="A29" s="8"/>
      <c r="B29" s="8" t="s">
        <v>5</v>
      </c>
      <c r="C29" s="4" t="s">
        <v>4</v>
      </c>
      <c r="D29" s="5">
        <v>26470</v>
      </c>
      <c r="E29" s="13">
        <v>6.0157000961230375E-2</v>
      </c>
      <c r="F29" s="13">
        <v>6.5000000000000002E-2</v>
      </c>
    </row>
    <row r="30" spans="1:6" x14ac:dyDescent="0.25">
      <c r="A30" s="9"/>
      <c r="B30" s="10" t="s">
        <v>6</v>
      </c>
      <c r="C30" s="11"/>
      <c r="D30" s="7">
        <f t="shared" ref="D30" si="1">SUM(D28:D29)</f>
        <v>27940</v>
      </c>
      <c r="E30" s="15">
        <v>2.4606696248487294E-2</v>
      </c>
      <c r="F30" s="15">
        <v>8.8999999999999996E-2</v>
      </c>
    </row>
    <row r="31" spans="1:6" ht="15" customHeight="1" x14ac:dyDescent="0.25">
      <c r="A31" s="43" t="s">
        <v>88</v>
      </c>
      <c r="B31" s="44"/>
      <c r="C31" s="45"/>
      <c r="D31" s="6">
        <f t="shared" ref="D31" si="2">SUM(D27,D30)</f>
        <v>57298</v>
      </c>
      <c r="E31" s="14">
        <v>5.7607471805378667E-2</v>
      </c>
      <c r="F31" s="14">
        <v>9.5000000000000001E-2</v>
      </c>
    </row>
    <row r="33" spans="1:6" ht="15" customHeight="1" x14ac:dyDescent="0.25">
      <c r="A33" s="41">
        <v>42064</v>
      </c>
    </row>
    <row r="34" spans="1:6" ht="30" x14ac:dyDescent="0.25">
      <c r="A34" s="4"/>
      <c r="B34" s="5"/>
      <c r="C34" s="42">
        <v>42064</v>
      </c>
      <c r="D34" s="38" t="s">
        <v>87</v>
      </c>
      <c r="E34" s="39" t="s">
        <v>97</v>
      </c>
      <c r="F34" s="40" t="s">
        <v>90</v>
      </c>
    </row>
    <row r="35" spans="1:6" x14ac:dyDescent="0.25">
      <c r="A35" s="8" t="s">
        <v>2</v>
      </c>
      <c r="B35" s="8" t="s">
        <v>3</v>
      </c>
      <c r="C35" s="4" t="s">
        <v>4</v>
      </c>
      <c r="D35" s="5">
        <v>9058</v>
      </c>
      <c r="E35" s="13">
        <v>-0.15329968218358572</v>
      </c>
      <c r="F35" s="13">
        <v>0.16900000000000001</v>
      </c>
    </row>
    <row r="36" spans="1:6" x14ac:dyDescent="0.25">
      <c r="A36" s="8"/>
      <c r="B36" s="8" t="s">
        <v>5</v>
      </c>
      <c r="C36" s="4" t="s">
        <v>4</v>
      </c>
      <c r="D36" s="5">
        <v>19485</v>
      </c>
      <c r="E36" s="13">
        <v>-7.2761016465213671E-2</v>
      </c>
      <c r="F36" s="13">
        <v>4.9000000000000002E-2</v>
      </c>
    </row>
    <row r="37" spans="1:6" x14ac:dyDescent="0.25">
      <c r="A37" s="9"/>
      <c r="B37" s="10" t="s">
        <v>6</v>
      </c>
      <c r="C37" s="11"/>
      <c r="D37" s="7">
        <v>28543</v>
      </c>
      <c r="E37" s="15">
        <v>-9.993062563067609E-2</v>
      </c>
      <c r="F37" s="15">
        <v>9.0999999999999998E-2</v>
      </c>
    </row>
    <row r="38" spans="1:6" x14ac:dyDescent="0.25">
      <c r="A38" s="8" t="s">
        <v>7</v>
      </c>
      <c r="B38" s="8" t="s">
        <v>3</v>
      </c>
      <c r="C38" s="4" t="s">
        <v>4</v>
      </c>
      <c r="D38" s="5">
        <v>1823</v>
      </c>
      <c r="E38" s="13">
        <v>-0.22819644369178663</v>
      </c>
      <c r="F38" s="13">
        <v>-0.36099999999999999</v>
      </c>
    </row>
    <row r="39" spans="1:6" x14ac:dyDescent="0.25">
      <c r="A39" s="8"/>
      <c r="B39" s="8" t="s">
        <v>5</v>
      </c>
      <c r="C39" s="4" t="s">
        <v>4</v>
      </c>
      <c r="D39" s="5">
        <v>26295</v>
      </c>
      <c r="E39" s="13">
        <v>-2.0597437425506557E-2</v>
      </c>
      <c r="F39" s="13">
        <v>0.06</v>
      </c>
    </row>
    <row r="40" spans="1:6" ht="15" customHeight="1" x14ac:dyDescent="0.25">
      <c r="A40" s="9"/>
      <c r="B40" s="10" t="s">
        <v>6</v>
      </c>
      <c r="C40" s="11"/>
      <c r="D40" s="7">
        <v>28118</v>
      </c>
      <c r="E40" s="15">
        <v>-3.7384457377610404E-2</v>
      </c>
      <c r="F40" s="15">
        <v>2.5000000000000001E-2</v>
      </c>
    </row>
    <row r="41" spans="1:6" x14ac:dyDescent="0.25">
      <c r="A41" s="46" t="s">
        <v>88</v>
      </c>
      <c r="B41" s="47"/>
      <c r="C41" s="48"/>
      <c r="D41" s="6">
        <v>56661</v>
      </c>
      <c r="E41" s="14">
        <v>-6.9941892912248449E-2</v>
      </c>
      <c r="F41" s="14">
        <v>5.8000000000000003E-2</v>
      </c>
    </row>
    <row r="43" spans="1:6" x14ac:dyDescent="0.25">
      <c r="A43" s="41">
        <v>42095</v>
      </c>
      <c r="B43" s="20"/>
    </row>
    <row r="44" spans="1:6" ht="30" x14ac:dyDescent="0.25">
      <c r="A44" s="4"/>
      <c r="B44" s="5"/>
      <c r="C44" s="42">
        <v>42095</v>
      </c>
      <c r="D44" s="38" t="s">
        <v>87</v>
      </c>
      <c r="E44" s="39" t="s">
        <v>98</v>
      </c>
      <c r="F44" s="40" t="s">
        <v>90</v>
      </c>
    </row>
    <row r="45" spans="1:6" x14ac:dyDescent="0.25">
      <c r="A45" s="8" t="s">
        <v>2</v>
      </c>
      <c r="B45" s="8" t="s">
        <v>3</v>
      </c>
      <c r="C45" s="4" t="s">
        <v>4</v>
      </c>
      <c r="D45" s="5">
        <v>8472</v>
      </c>
      <c r="E45" s="13">
        <v>0.1822495115824728</v>
      </c>
      <c r="F45" s="13">
        <v>8.0000000000000002E-3</v>
      </c>
    </row>
    <row r="46" spans="1:6" x14ac:dyDescent="0.25">
      <c r="A46" s="8"/>
      <c r="B46" s="8" t="s">
        <v>5</v>
      </c>
      <c r="C46" s="4" t="s">
        <v>4</v>
      </c>
      <c r="D46" s="5">
        <v>15349</v>
      </c>
      <c r="E46" s="13">
        <v>-7.2904083111862764E-2</v>
      </c>
      <c r="F46" s="13">
        <v>0.113</v>
      </c>
    </row>
    <row r="47" spans="1:6" x14ac:dyDescent="0.25">
      <c r="A47" s="9"/>
      <c r="B47" s="10" t="s">
        <v>6</v>
      </c>
      <c r="C47" s="11"/>
      <c r="D47" s="7">
        <f t="shared" ref="D47" si="3">SUM(D45:D46)</f>
        <v>23821</v>
      </c>
      <c r="E47" s="15">
        <v>4.1733412022595057E-3</v>
      </c>
      <c r="F47" s="15">
        <v>7.0000000000000007E-2</v>
      </c>
    </row>
    <row r="48" spans="1:6" x14ac:dyDescent="0.25">
      <c r="A48" s="8" t="s">
        <v>7</v>
      </c>
      <c r="B48" s="8" t="s">
        <v>3</v>
      </c>
      <c r="C48" s="4" t="s">
        <v>4</v>
      </c>
      <c r="D48" s="5">
        <v>1353</v>
      </c>
      <c r="E48" s="13">
        <v>-0.44865525672371637</v>
      </c>
      <c r="F48" s="13">
        <v>0.28599999999999998</v>
      </c>
    </row>
    <row r="49" spans="1:6" x14ac:dyDescent="0.25">
      <c r="A49" s="8"/>
      <c r="B49" s="8" t="s">
        <v>5</v>
      </c>
      <c r="C49" s="4" t="s">
        <v>4</v>
      </c>
      <c r="D49" s="5">
        <v>26652</v>
      </c>
      <c r="E49" s="13">
        <v>-1.6132009302668979E-2</v>
      </c>
      <c r="F49" s="13">
        <v>0.05</v>
      </c>
    </row>
    <row r="50" spans="1:6" x14ac:dyDescent="0.25">
      <c r="A50" s="9"/>
      <c r="B50" s="10" t="s">
        <v>6</v>
      </c>
      <c r="C50" s="11"/>
      <c r="D50" s="7">
        <f t="shared" ref="D50" si="4">SUM(D48:D49)</f>
        <v>28005</v>
      </c>
      <c r="E50" s="15">
        <v>-5.2059709575872457E-2</v>
      </c>
      <c r="F50" s="15">
        <v>6.4000000000000001E-2</v>
      </c>
    </row>
    <row r="51" spans="1:6" x14ac:dyDescent="0.25">
      <c r="A51" s="49" t="s">
        <v>88</v>
      </c>
      <c r="B51" s="50"/>
      <c r="C51" s="51"/>
      <c r="D51" s="6">
        <f t="shared" ref="D51" si="5">SUM(D47,D50)</f>
        <v>51826</v>
      </c>
      <c r="E51" s="14">
        <v>-2.701586407584718E-2</v>
      </c>
      <c r="F51" s="14">
        <v>6.7000000000000004E-2</v>
      </c>
    </row>
    <row r="52" spans="1:6" x14ac:dyDescent="0.25">
      <c r="B52" s="22"/>
    </row>
    <row r="53" spans="1:6" x14ac:dyDescent="0.25">
      <c r="A53" s="41">
        <v>42125</v>
      </c>
      <c r="B53" s="20"/>
    </row>
    <row r="54" spans="1:6" ht="30" x14ac:dyDescent="0.25">
      <c r="A54" s="4"/>
      <c r="B54" s="5"/>
      <c r="C54" s="42">
        <v>42125</v>
      </c>
      <c r="D54" s="38" t="s">
        <v>87</v>
      </c>
      <c r="E54" s="39" t="s">
        <v>99</v>
      </c>
      <c r="F54" s="40" t="s">
        <v>90</v>
      </c>
    </row>
    <row r="55" spans="1:6" x14ac:dyDescent="0.25">
      <c r="A55" s="8" t="s">
        <v>2</v>
      </c>
      <c r="B55" s="8" t="s">
        <v>3</v>
      </c>
      <c r="C55" s="4" t="s">
        <v>4</v>
      </c>
      <c r="D55" s="5">
        <v>11577</v>
      </c>
      <c r="E55" s="13">
        <v>0.21901653153627462</v>
      </c>
      <c r="F55" s="13">
        <v>2.4E-2</v>
      </c>
    </row>
    <row r="56" spans="1:6" x14ac:dyDescent="0.25">
      <c r="A56" s="8"/>
      <c r="B56" s="8" t="s">
        <v>5</v>
      </c>
      <c r="C56" s="4" t="s">
        <v>4</v>
      </c>
      <c r="D56" s="5">
        <v>19800</v>
      </c>
      <c r="E56" s="13">
        <v>-3.3439101781791554E-2</v>
      </c>
      <c r="F56" s="13">
        <v>9.7000000000000003E-2</v>
      </c>
    </row>
    <row r="57" spans="1:6" x14ac:dyDescent="0.25">
      <c r="A57" s="9"/>
      <c r="B57" s="10" t="s">
        <v>6</v>
      </c>
      <c r="C57" s="11"/>
      <c r="D57" s="7">
        <f t="shared" ref="D57" si="6">SUM(D55:D56)</f>
        <v>31377</v>
      </c>
      <c r="E57" s="15">
        <v>4.6527916750050032E-2</v>
      </c>
      <c r="F57" s="15">
        <v>6.8000000000000005E-2</v>
      </c>
    </row>
    <row r="58" spans="1:6" x14ac:dyDescent="0.25">
      <c r="A58" s="8" t="s">
        <v>7</v>
      </c>
      <c r="B58" s="8" t="s">
        <v>3</v>
      </c>
      <c r="C58" s="4" t="s">
        <v>4</v>
      </c>
      <c r="D58" s="5">
        <v>2507</v>
      </c>
      <c r="E58" s="13">
        <v>-0.2342700061087355</v>
      </c>
      <c r="F58" s="13">
        <v>0.20599999999999999</v>
      </c>
    </row>
    <row r="59" spans="1:6" x14ac:dyDescent="0.25">
      <c r="A59" s="8"/>
      <c r="B59" s="8" t="s">
        <v>5</v>
      </c>
      <c r="C59" s="4" t="s">
        <v>4</v>
      </c>
      <c r="D59" s="5">
        <v>28761</v>
      </c>
      <c r="E59" s="13">
        <v>3.3527382492453642E-2</v>
      </c>
      <c r="F59" s="13">
        <v>4.8000000000000001E-2</v>
      </c>
    </row>
    <row r="60" spans="1:6" x14ac:dyDescent="0.25">
      <c r="A60" s="9"/>
      <c r="B60" s="10" t="s">
        <v>6</v>
      </c>
      <c r="C60" s="11"/>
      <c r="D60" s="7">
        <f t="shared" ref="D60" si="7">SUM(D58:D59)</f>
        <v>31268</v>
      </c>
      <c r="E60" s="15">
        <v>5.3372773455083273E-3</v>
      </c>
      <c r="F60" s="15">
        <v>5.8000000000000003E-2</v>
      </c>
    </row>
    <row r="61" spans="1:6" x14ac:dyDescent="0.25">
      <c r="A61" s="52" t="s">
        <v>88</v>
      </c>
      <c r="B61" s="53"/>
      <c r="C61" s="54"/>
      <c r="D61" s="6">
        <f t="shared" ref="D61" si="8">SUM(D57,D60)</f>
        <v>62645</v>
      </c>
      <c r="E61" s="14">
        <v>2.5554973479143473E-2</v>
      </c>
      <c r="F61" s="14">
        <v>6.3E-2</v>
      </c>
    </row>
    <row r="63" spans="1:6" x14ac:dyDescent="0.25">
      <c r="A63" s="41">
        <v>42156</v>
      </c>
      <c r="B63" s="20"/>
    </row>
    <row r="64" spans="1:6" ht="30" x14ac:dyDescent="0.25">
      <c r="A64" s="4"/>
      <c r="B64" s="5"/>
      <c r="C64" s="42">
        <v>42156</v>
      </c>
      <c r="D64" s="38" t="s">
        <v>87</v>
      </c>
      <c r="E64" s="39" t="s">
        <v>100</v>
      </c>
      <c r="F64" s="40" t="s">
        <v>90</v>
      </c>
    </row>
    <row r="65" spans="1:6" x14ac:dyDescent="0.25">
      <c r="A65" s="8" t="s">
        <v>2</v>
      </c>
      <c r="B65" s="8" t="s">
        <v>3</v>
      </c>
      <c r="C65" s="4" t="s">
        <v>4</v>
      </c>
      <c r="D65" s="5">
        <v>11130</v>
      </c>
      <c r="E65" s="13">
        <v>0.182</v>
      </c>
      <c r="F65" s="13">
        <v>3.5000000000000003E-2</v>
      </c>
    </row>
    <row r="66" spans="1:6" x14ac:dyDescent="0.25">
      <c r="A66" s="8"/>
      <c r="B66" s="8" t="s">
        <v>5</v>
      </c>
      <c r="C66" s="4" t="s">
        <v>4</v>
      </c>
      <c r="D66" s="5">
        <v>16709</v>
      </c>
      <c r="E66" s="13">
        <v>-9.4E-2</v>
      </c>
      <c r="F66" s="13">
        <v>0.08</v>
      </c>
    </row>
    <row r="67" spans="1:6" x14ac:dyDescent="0.25">
      <c r="A67" s="9"/>
      <c r="B67" s="10" t="s">
        <v>6</v>
      </c>
      <c r="C67" s="11"/>
      <c r="D67" s="7">
        <v>27839</v>
      </c>
      <c r="E67" s="15">
        <v>-1E-3</v>
      </c>
      <c r="F67" s="15">
        <v>6.2E-2</v>
      </c>
    </row>
    <row r="68" spans="1:6" x14ac:dyDescent="0.25">
      <c r="A68" s="8" t="s">
        <v>7</v>
      </c>
      <c r="B68" s="8" t="s">
        <v>3</v>
      </c>
      <c r="C68" s="4" t="s">
        <v>4</v>
      </c>
      <c r="D68" s="5">
        <v>1581</v>
      </c>
      <c r="E68" s="13">
        <v>-0.13400000000000001</v>
      </c>
      <c r="F68" s="13">
        <v>0.17899999999999999</v>
      </c>
    </row>
    <row r="69" spans="1:6" x14ac:dyDescent="0.25">
      <c r="A69" s="8"/>
      <c r="B69" s="8" t="s">
        <v>5</v>
      </c>
      <c r="C69" s="4" t="s">
        <v>4</v>
      </c>
      <c r="D69" s="5">
        <v>27512</v>
      </c>
      <c r="E69" s="13">
        <v>-4.0000000000000001E-3</v>
      </c>
      <c r="F69" s="13">
        <v>4.3999999999999997E-2</v>
      </c>
    </row>
    <row r="70" spans="1:6" x14ac:dyDescent="0.25">
      <c r="A70" s="9"/>
      <c r="B70" s="10" t="s">
        <v>6</v>
      </c>
      <c r="C70" s="11"/>
      <c r="D70" s="7">
        <v>29093</v>
      </c>
      <c r="E70" s="15">
        <v>-1.2E-2</v>
      </c>
      <c r="F70" s="15">
        <v>5.1999999999999998E-2</v>
      </c>
    </row>
    <row r="71" spans="1:6" x14ac:dyDescent="0.25">
      <c r="A71" s="55" t="s">
        <v>88</v>
      </c>
      <c r="B71" s="56"/>
      <c r="C71" s="57"/>
      <c r="D71" s="6">
        <v>56932</v>
      </c>
      <c r="E71" s="14">
        <v>-7.0000000000000001E-3</v>
      </c>
      <c r="F71" s="14">
        <v>5.7000000000000002E-2</v>
      </c>
    </row>
    <row r="73" spans="1:6" x14ac:dyDescent="0.25">
      <c r="A73" s="41">
        <v>42186</v>
      </c>
      <c r="B73" s="20"/>
    </row>
    <row r="74" spans="1:6" ht="30" x14ac:dyDescent="0.25">
      <c r="A74" s="4"/>
      <c r="B74" s="5"/>
      <c r="C74" s="42">
        <v>42186</v>
      </c>
      <c r="D74" s="38" t="s">
        <v>87</v>
      </c>
      <c r="E74" s="39" t="s">
        <v>102</v>
      </c>
      <c r="F74" s="40" t="s">
        <v>103</v>
      </c>
    </row>
    <row r="75" spans="1:6" x14ac:dyDescent="0.25">
      <c r="A75" s="8" t="s">
        <v>2</v>
      </c>
      <c r="B75" s="8" t="s">
        <v>3</v>
      </c>
      <c r="C75" s="4" t="s">
        <v>4</v>
      </c>
      <c r="D75" s="5">
        <v>12610</v>
      </c>
      <c r="E75" s="13">
        <v>0.13287215883568412</v>
      </c>
      <c r="F75" s="13">
        <v>0.13287215883568412</v>
      </c>
    </row>
    <row r="76" spans="1:6" x14ac:dyDescent="0.25">
      <c r="A76" s="8"/>
      <c r="B76" s="8" t="s">
        <v>5</v>
      </c>
      <c r="C76" s="4" t="s">
        <v>4</v>
      </c>
      <c r="D76" s="5">
        <v>16609</v>
      </c>
      <c r="E76" s="13">
        <v>-9.3642564802182804E-2</v>
      </c>
      <c r="F76" s="13">
        <v>-9.3642564802182804E-2</v>
      </c>
    </row>
    <row r="77" spans="1:6" x14ac:dyDescent="0.25">
      <c r="A77" s="9"/>
      <c r="B77" s="10" t="s">
        <v>6</v>
      </c>
      <c r="C77" s="11"/>
      <c r="D77" s="7">
        <f t="shared" ref="D77" si="9">SUM(D75:D76)</f>
        <v>29219</v>
      </c>
      <c r="E77" s="15">
        <v>-8.0458989679522003E-3</v>
      </c>
      <c r="F77" s="15">
        <v>-8.0458989679522003E-3</v>
      </c>
    </row>
    <row r="78" spans="1:6" x14ac:dyDescent="0.25">
      <c r="A78" s="8" t="s">
        <v>7</v>
      </c>
      <c r="B78" s="8" t="s">
        <v>3</v>
      </c>
      <c r="C78" s="4" t="s">
        <v>4</v>
      </c>
      <c r="D78" s="5">
        <v>1462</v>
      </c>
      <c r="E78" s="13">
        <v>-0.49394254067151261</v>
      </c>
      <c r="F78" s="13">
        <v>-0.49394254067151261</v>
      </c>
    </row>
    <row r="79" spans="1:6" x14ac:dyDescent="0.25">
      <c r="A79" s="8"/>
      <c r="B79" s="8" t="s">
        <v>5</v>
      </c>
      <c r="C79" s="4" t="s">
        <v>4</v>
      </c>
      <c r="D79" s="5">
        <v>28909</v>
      </c>
      <c r="E79" s="13">
        <v>-6.1761651304686485E-2</v>
      </c>
      <c r="F79" s="13">
        <v>-6.1761651304686485E-2</v>
      </c>
    </row>
    <row r="80" spans="1:6" x14ac:dyDescent="0.25">
      <c r="A80" s="9"/>
      <c r="B80" s="10" t="s">
        <v>6</v>
      </c>
      <c r="C80" s="11"/>
      <c r="D80" s="7">
        <f t="shared" ref="D80" si="10">SUM(D78:D79)</f>
        <v>30371</v>
      </c>
      <c r="E80" s="15">
        <v>-9.8810124328654936E-2</v>
      </c>
      <c r="F80" s="15">
        <v>-9.8810124328654936E-2</v>
      </c>
    </row>
    <row r="81" spans="1:8" x14ac:dyDescent="0.25">
      <c r="A81" s="58" t="s">
        <v>88</v>
      </c>
      <c r="B81" s="59"/>
      <c r="C81" s="60"/>
      <c r="D81" s="6">
        <f t="shared" ref="D81" si="11">SUM(D77,D80)</f>
        <v>59590</v>
      </c>
      <c r="E81" s="14">
        <v>-5.6478300109251547E-2</v>
      </c>
      <c r="F81" s="14">
        <v>-5.6478300109251547E-2</v>
      </c>
    </row>
    <row r="83" spans="1:8" x14ac:dyDescent="0.25">
      <c r="A83" s="41">
        <v>42217</v>
      </c>
      <c r="B83" s="20"/>
    </row>
    <row r="84" spans="1:8" ht="30" x14ac:dyDescent="0.25">
      <c r="A84" s="4"/>
      <c r="B84" s="5"/>
      <c r="C84" s="42">
        <v>42217</v>
      </c>
      <c r="D84" s="38" t="s">
        <v>87</v>
      </c>
      <c r="E84" s="39" t="s">
        <v>101</v>
      </c>
      <c r="F84" s="40" t="s">
        <v>103</v>
      </c>
    </row>
    <row r="85" spans="1:8" x14ac:dyDescent="0.25">
      <c r="A85" s="8" t="s">
        <v>2</v>
      </c>
      <c r="B85" s="8" t="s">
        <v>3</v>
      </c>
      <c r="C85" s="4" t="s">
        <v>4</v>
      </c>
      <c r="D85" s="5">
        <v>11744</v>
      </c>
      <c r="E85" s="13">
        <v>-7.1840670196791273E-2</v>
      </c>
      <c r="F85" s="13">
        <v>2.3965691220988902E-2</v>
      </c>
      <c r="H85" s="13"/>
    </row>
    <row r="86" spans="1:8" x14ac:dyDescent="0.25">
      <c r="A86" s="8"/>
      <c r="B86" s="8" t="s">
        <v>5</v>
      </c>
      <c r="C86" s="4" t="s">
        <v>4</v>
      </c>
      <c r="D86" s="5">
        <v>16733</v>
      </c>
      <c r="E86" s="13">
        <v>-0.17245301681503461</v>
      </c>
      <c r="F86" s="13">
        <v>-0.13498508237125437</v>
      </c>
      <c r="H86" s="13"/>
    </row>
    <row r="87" spans="1:8" x14ac:dyDescent="0.25">
      <c r="A87" s="9"/>
      <c r="B87" s="10" t="s">
        <v>6</v>
      </c>
      <c r="C87" s="11"/>
      <c r="D87" s="7">
        <f>SUM(D85:D86)</f>
        <v>28477</v>
      </c>
      <c r="E87" s="15">
        <v>-0.1337267666474006</v>
      </c>
      <c r="F87" s="15">
        <v>-7.4331370630043803E-2</v>
      </c>
      <c r="H87" s="13"/>
    </row>
    <row r="88" spans="1:8" x14ac:dyDescent="0.25">
      <c r="A88" s="8" t="s">
        <v>7</v>
      </c>
      <c r="B88" s="8" t="s">
        <v>3</v>
      </c>
      <c r="C88" s="4" t="s">
        <v>4</v>
      </c>
      <c r="D88" s="5">
        <v>1878</v>
      </c>
      <c r="E88" s="13">
        <v>-0.24182478805006055</v>
      </c>
      <c r="F88" s="13">
        <v>-0.3775624301155423</v>
      </c>
      <c r="H88" s="13"/>
    </row>
    <row r="89" spans="1:8" x14ac:dyDescent="0.25">
      <c r="A89" s="8"/>
      <c r="B89" s="8" t="s">
        <v>5</v>
      </c>
      <c r="C89" s="4" t="s">
        <v>4</v>
      </c>
      <c r="D89" s="5">
        <v>29832</v>
      </c>
      <c r="E89" s="13">
        <v>-2.1259842519685039E-2</v>
      </c>
      <c r="F89" s="13">
        <v>-4.1620439861645889E-2</v>
      </c>
    </row>
    <row r="90" spans="1:8" x14ac:dyDescent="0.25">
      <c r="A90" s="9"/>
      <c r="B90" s="10" t="s">
        <v>6</v>
      </c>
      <c r="C90" s="11"/>
      <c r="D90" s="7">
        <f>SUM(D88:D89)</f>
        <v>31710</v>
      </c>
      <c r="E90" s="15">
        <v>-3.783718178232242E-2</v>
      </c>
      <c r="F90" s="15">
        <v>-6.8663926310420356E-2</v>
      </c>
    </row>
    <row r="91" spans="1:8" x14ac:dyDescent="0.25">
      <c r="A91" s="61" t="s">
        <v>88</v>
      </c>
      <c r="B91" s="62"/>
      <c r="C91" s="63"/>
      <c r="D91" s="6">
        <f t="shared" ref="D91" si="12">SUM(D87,D90)</f>
        <v>60187</v>
      </c>
      <c r="E91" s="14">
        <v>-8.5720795989670362E-2</v>
      </c>
      <c r="F91" s="14">
        <v>-7.1402544442463189E-2</v>
      </c>
    </row>
    <row r="93" spans="1:8" x14ac:dyDescent="0.25">
      <c r="A93" s="41">
        <v>42248</v>
      </c>
      <c r="B93" s="20"/>
    </row>
    <row r="94" spans="1:8" ht="45" x14ac:dyDescent="0.25">
      <c r="A94" s="4"/>
      <c r="B94" s="5"/>
      <c r="C94" s="42">
        <v>42248</v>
      </c>
      <c r="D94" s="38" t="s">
        <v>87</v>
      </c>
      <c r="E94" s="39" t="s">
        <v>105</v>
      </c>
      <c r="F94" s="40" t="s">
        <v>103</v>
      </c>
    </row>
    <row r="95" spans="1:8" x14ac:dyDescent="0.25">
      <c r="A95" s="8" t="s">
        <v>2</v>
      </c>
      <c r="B95" s="8" t="s">
        <v>3</v>
      </c>
      <c r="C95" s="4" t="s">
        <v>4</v>
      </c>
      <c r="D95" s="5">
        <v>14428</v>
      </c>
      <c r="E95" s="68">
        <v>0.31139792764951829</v>
      </c>
      <c r="F95" s="68">
        <v>0.11487379980451906</v>
      </c>
    </row>
    <row r="96" spans="1:8" x14ac:dyDescent="0.25">
      <c r="A96" s="8"/>
      <c r="B96" s="8" t="s">
        <v>5</v>
      </c>
      <c r="C96" s="4" t="s">
        <v>4</v>
      </c>
      <c r="D96" s="5">
        <v>15608</v>
      </c>
      <c r="E96" s="68">
        <v>-0.20342962131264672</v>
      </c>
      <c r="F96" s="68">
        <v>-0.15805225408073753</v>
      </c>
    </row>
    <row r="97" spans="1:6" x14ac:dyDescent="0.25">
      <c r="A97" s="9"/>
      <c r="B97" s="10" t="s">
        <v>6</v>
      </c>
      <c r="C97" s="11"/>
      <c r="D97" s="7">
        <f t="shared" ref="D97" si="13">SUM(D95:D96)</f>
        <v>30036</v>
      </c>
      <c r="E97" s="15">
        <v>-1.8303046149823508E-2</v>
      </c>
      <c r="F97" s="15">
        <v>-5.5883777239709442E-2</v>
      </c>
    </row>
    <row r="98" spans="1:6" x14ac:dyDescent="0.25">
      <c r="A98" s="8" t="s">
        <v>7</v>
      </c>
      <c r="B98" s="8" t="s">
        <v>3</v>
      </c>
      <c r="C98" s="4" t="s">
        <v>4</v>
      </c>
      <c r="D98" s="5">
        <v>1722</v>
      </c>
      <c r="E98" s="68">
        <v>-0.39494026704146168</v>
      </c>
      <c r="F98" s="68">
        <v>-0.38358499756453968</v>
      </c>
    </row>
    <row r="99" spans="1:6" x14ac:dyDescent="0.25">
      <c r="A99" s="8"/>
      <c r="B99" s="8" t="s">
        <v>5</v>
      </c>
      <c r="C99" s="4" t="s">
        <v>4</v>
      </c>
      <c r="D99" s="5">
        <v>31217</v>
      </c>
      <c r="E99" s="68">
        <v>-7.0369267421083972E-2</v>
      </c>
      <c r="F99" s="68">
        <v>-5.1796104224639511E-2</v>
      </c>
    </row>
    <row r="100" spans="1:6" x14ac:dyDescent="0.25">
      <c r="A100" s="9"/>
      <c r="B100" s="10" t="s">
        <v>6</v>
      </c>
      <c r="C100" s="11"/>
      <c r="D100" s="7">
        <f t="shared" ref="D100" si="14">SUM(D98:D99)</f>
        <v>32939</v>
      </c>
      <c r="E100" s="15">
        <v>-9.572832592104541E-2</v>
      </c>
      <c r="F100" s="15">
        <v>-7.8227464980016301E-2</v>
      </c>
    </row>
    <row r="101" spans="1:6" x14ac:dyDescent="0.25">
      <c r="A101" s="65" t="s">
        <v>88</v>
      </c>
      <c r="B101" s="66"/>
      <c r="C101" s="67"/>
      <c r="D101" s="6">
        <f t="shared" ref="D101" si="15">SUM(D97,D100)</f>
        <v>62975</v>
      </c>
      <c r="E101" s="14">
        <v>-6.0383157769090749E-2</v>
      </c>
      <c r="F101" s="14">
        <v>-6.7634649429362939E-2</v>
      </c>
    </row>
    <row r="103" spans="1:6" x14ac:dyDescent="0.25">
      <c r="A103" s="41">
        <v>42278</v>
      </c>
      <c r="B103" s="20"/>
    </row>
    <row r="104" spans="1:6" ht="30" x14ac:dyDescent="0.25">
      <c r="A104" s="4"/>
      <c r="B104" s="5"/>
      <c r="C104" s="42">
        <v>42278</v>
      </c>
      <c r="D104" s="38" t="s">
        <v>87</v>
      </c>
      <c r="E104" s="39" t="s">
        <v>107</v>
      </c>
      <c r="F104" s="40" t="s">
        <v>103</v>
      </c>
    </row>
    <row r="105" spans="1:6" x14ac:dyDescent="0.25">
      <c r="A105" s="8" t="s">
        <v>2</v>
      </c>
      <c r="B105" s="8" t="s">
        <v>3</v>
      </c>
      <c r="C105" s="4" t="s">
        <v>4</v>
      </c>
      <c r="D105" s="5">
        <v>13425</v>
      </c>
      <c r="E105" s="68">
        <v>6.2188464277237121E-2</v>
      </c>
      <c r="F105" s="68">
        <v>0.10083289404322615</v>
      </c>
    </row>
    <row r="106" spans="1:6" x14ac:dyDescent="0.25">
      <c r="A106" s="8"/>
      <c r="B106" s="8" t="s">
        <v>5</v>
      </c>
      <c r="C106" s="4" t="s">
        <v>4</v>
      </c>
      <c r="D106" s="5">
        <v>17240</v>
      </c>
      <c r="E106" s="68">
        <v>-9.3204292026088792E-2</v>
      </c>
      <c r="F106" s="68">
        <v>-0.14207204054386852</v>
      </c>
    </row>
    <row r="107" spans="1:6" x14ac:dyDescent="0.25">
      <c r="A107" s="9"/>
      <c r="B107" s="10" t="s">
        <v>6</v>
      </c>
      <c r="C107" s="11"/>
      <c r="D107" s="7">
        <v>30665</v>
      </c>
      <c r="E107" s="15">
        <v>-3.1152254273166726E-2</v>
      </c>
      <c r="F107" s="15">
        <v>-4.9600244027742102E-2</v>
      </c>
    </row>
    <row r="108" spans="1:6" x14ac:dyDescent="0.25">
      <c r="A108" s="8" t="s">
        <v>7</v>
      </c>
      <c r="B108" s="8" t="s">
        <v>3</v>
      </c>
      <c r="C108" s="4" t="s">
        <v>4</v>
      </c>
      <c r="D108" s="5">
        <v>2448</v>
      </c>
      <c r="E108" s="68">
        <v>-3.6599763872491142E-2</v>
      </c>
      <c r="F108" s="68">
        <v>-0.30159025388263738</v>
      </c>
    </row>
    <row r="109" spans="1:6" x14ac:dyDescent="0.25">
      <c r="A109" s="8"/>
      <c r="B109" s="8" t="s">
        <v>5</v>
      </c>
      <c r="C109" s="4" t="s">
        <v>4</v>
      </c>
      <c r="D109" s="5">
        <v>31868</v>
      </c>
      <c r="E109" s="68">
        <v>-3.3482955234744635E-2</v>
      </c>
      <c r="F109" s="68">
        <v>-4.707299521291574E-2</v>
      </c>
    </row>
    <row r="110" spans="1:6" x14ac:dyDescent="0.25">
      <c r="A110" s="9"/>
      <c r="B110" s="10" t="s">
        <v>6</v>
      </c>
      <c r="C110" s="11"/>
      <c r="D110" s="7">
        <v>34316</v>
      </c>
      <c r="E110" s="15">
        <v>-3.3705966829048514E-2</v>
      </c>
      <c r="F110" s="15">
        <v>-6.6819628130479009E-2</v>
      </c>
    </row>
    <row r="111" spans="1:6" x14ac:dyDescent="0.25">
      <c r="A111" s="69" t="s">
        <v>88</v>
      </c>
      <c r="B111" s="70"/>
      <c r="C111" s="71"/>
      <c r="D111" s="6">
        <v>64981</v>
      </c>
      <c r="E111" s="14">
        <v>-3.2502531117860757E-2</v>
      </c>
      <c r="F111" s="14">
        <v>-5.8668632420499064E-2</v>
      </c>
    </row>
    <row r="113" spans="1:6" x14ac:dyDescent="0.25">
      <c r="A113" s="41">
        <v>42309</v>
      </c>
      <c r="B113" s="20"/>
    </row>
    <row r="114" spans="1:6" ht="45" x14ac:dyDescent="0.25">
      <c r="A114" s="4"/>
      <c r="B114" s="5"/>
      <c r="C114" s="42">
        <v>42309</v>
      </c>
      <c r="D114" s="38" t="s">
        <v>87</v>
      </c>
      <c r="E114" s="39" t="s">
        <v>108</v>
      </c>
      <c r="F114" s="40" t="s">
        <v>103</v>
      </c>
    </row>
    <row r="115" spans="1:6" x14ac:dyDescent="0.25">
      <c r="A115" s="8" t="s">
        <v>2</v>
      </c>
      <c r="B115" s="8" t="s">
        <v>3</v>
      </c>
      <c r="C115" s="4" t="s">
        <v>4</v>
      </c>
      <c r="D115" s="5">
        <v>15297</v>
      </c>
      <c r="E115" s="68">
        <v>0.22346636807166281</v>
      </c>
      <c r="F115" s="68">
        <v>0.1264183687091176</v>
      </c>
    </row>
    <row r="116" spans="1:6" x14ac:dyDescent="0.25">
      <c r="A116" s="8"/>
      <c r="B116" s="8" t="s">
        <v>5</v>
      </c>
      <c r="C116" s="4" t="s">
        <v>4</v>
      </c>
      <c r="D116" s="5">
        <v>18146</v>
      </c>
      <c r="E116" s="68">
        <v>-6.8862889983579645E-2</v>
      </c>
      <c r="F116" s="68">
        <v>-0.12730885046409834</v>
      </c>
    </row>
    <row r="117" spans="1:6" x14ac:dyDescent="0.25">
      <c r="A117" s="9"/>
      <c r="B117" s="10" t="s">
        <v>6</v>
      </c>
      <c r="C117" s="11"/>
      <c r="D117" s="7">
        <v>33443</v>
      </c>
      <c r="E117" s="15">
        <v>4.5387765308993154E-2</v>
      </c>
      <c r="F117" s="15">
        <v>-3.019154738865789E-2</v>
      </c>
    </row>
    <row r="118" spans="1:6" x14ac:dyDescent="0.25">
      <c r="A118" s="8" t="s">
        <v>7</v>
      </c>
      <c r="B118" s="8" t="s">
        <v>3</v>
      </c>
      <c r="C118" s="4" t="s">
        <v>4</v>
      </c>
      <c r="D118" s="5">
        <v>1404</v>
      </c>
      <c r="E118" s="68">
        <v>-0.57774436090225567</v>
      </c>
      <c r="F118" s="68">
        <v>-0.36681346782213381</v>
      </c>
    </row>
    <row r="119" spans="1:6" x14ac:dyDescent="0.25">
      <c r="A119" s="8"/>
      <c r="B119" s="8" t="s">
        <v>5</v>
      </c>
      <c r="C119" s="4" t="s">
        <v>4</v>
      </c>
      <c r="D119" s="5">
        <v>33021</v>
      </c>
      <c r="E119" s="68">
        <v>6.4616416227254716E-3</v>
      </c>
      <c r="F119" s="68">
        <v>-3.6140003610265606E-2</v>
      </c>
    </row>
    <row r="120" spans="1:6" x14ac:dyDescent="0.25">
      <c r="A120" s="9"/>
      <c r="B120" s="10" t="s">
        <v>6</v>
      </c>
      <c r="C120" s="11"/>
      <c r="D120" s="7">
        <v>34425</v>
      </c>
      <c r="E120" s="15">
        <v>-4.7296175347318316E-2</v>
      </c>
      <c r="F120" s="15">
        <v>-6.2782219526014274E-2</v>
      </c>
    </row>
    <row r="121" spans="1:6" x14ac:dyDescent="0.25">
      <c r="A121" s="72" t="s">
        <v>88</v>
      </c>
      <c r="B121" s="73"/>
      <c r="C121" s="74"/>
      <c r="D121" s="6">
        <v>67868</v>
      </c>
      <c r="E121" s="14">
        <v>-3.7724770642201836E-3</v>
      </c>
      <c r="F121" s="14">
        <v>-4.7380304137060895E-2</v>
      </c>
    </row>
    <row r="123" spans="1:6" x14ac:dyDescent="0.25">
      <c r="A123" s="41">
        <v>42339</v>
      </c>
      <c r="B123" s="20"/>
    </row>
    <row r="124" spans="1:6" ht="45" x14ac:dyDescent="0.25">
      <c r="A124" s="4"/>
      <c r="B124" s="5"/>
      <c r="C124" s="42">
        <v>42339</v>
      </c>
      <c r="D124" s="38" t="s">
        <v>87</v>
      </c>
      <c r="E124" s="39" t="s">
        <v>109</v>
      </c>
      <c r="F124" s="40" t="s">
        <v>103</v>
      </c>
    </row>
    <row r="125" spans="1:6" x14ac:dyDescent="0.25">
      <c r="A125" s="8" t="s">
        <v>2</v>
      </c>
      <c r="B125" s="8" t="s">
        <v>3</v>
      </c>
      <c r="C125" s="4" t="s">
        <v>4</v>
      </c>
      <c r="D125" s="5">
        <v>10971</v>
      </c>
      <c r="E125" s="68">
        <v>-0.15373341561246529</v>
      </c>
      <c r="F125" s="68">
        <v>7.6592767381880048E-2</v>
      </c>
    </row>
    <row r="126" spans="1:6" x14ac:dyDescent="0.25">
      <c r="A126" s="8"/>
      <c r="B126" s="8" t="s">
        <v>5</v>
      </c>
      <c r="C126" s="4" t="s">
        <v>4</v>
      </c>
      <c r="D126" s="5">
        <v>16658</v>
      </c>
      <c r="E126" s="68">
        <v>-0.22804578525418231</v>
      </c>
      <c r="F126" s="68">
        <v>-0.14569693278519347</v>
      </c>
    </row>
    <row r="127" spans="1:6" x14ac:dyDescent="0.25">
      <c r="A127" s="9"/>
      <c r="B127" s="10" t="s">
        <v>6</v>
      </c>
      <c r="C127" s="11"/>
      <c r="D127" s="7">
        <v>27629</v>
      </c>
      <c r="E127" s="15">
        <v>-0.2001563268969111</v>
      </c>
      <c r="F127" s="15">
        <v>-6.0912563445136306E-2</v>
      </c>
    </row>
    <row r="128" spans="1:6" x14ac:dyDescent="0.25">
      <c r="A128" s="8" t="s">
        <v>7</v>
      </c>
      <c r="B128" s="8" t="s">
        <v>3</v>
      </c>
      <c r="C128" s="4" t="s">
        <v>4</v>
      </c>
      <c r="D128" s="5">
        <v>1976</v>
      </c>
      <c r="E128" s="68">
        <v>-0.3428666444961756</v>
      </c>
      <c r="F128" s="68">
        <v>-0.36259877085162423</v>
      </c>
    </row>
    <row r="129" spans="1:6" x14ac:dyDescent="0.25">
      <c r="A129" s="8"/>
      <c r="B129" s="8" t="s">
        <v>5</v>
      </c>
      <c r="C129" s="4" t="s">
        <v>4</v>
      </c>
      <c r="D129" s="5">
        <v>28787</v>
      </c>
      <c r="E129" s="68">
        <v>-1.2215626393988264E-2</v>
      </c>
      <c r="F129" s="68">
        <v>-3.2466437648844021E-2</v>
      </c>
    </row>
    <row r="130" spans="1:6" x14ac:dyDescent="0.25">
      <c r="A130" s="9"/>
      <c r="B130" s="10" t="s">
        <v>6</v>
      </c>
      <c r="C130" s="11"/>
      <c r="D130" s="7">
        <v>30763</v>
      </c>
      <c r="E130" s="15">
        <v>-4.3141524105754274E-2</v>
      </c>
      <c r="F130" s="15">
        <v>-5.9729989704226098E-2</v>
      </c>
    </row>
    <row r="131" spans="1:6" x14ac:dyDescent="0.25">
      <c r="A131" s="75" t="s">
        <v>88</v>
      </c>
      <c r="B131" s="76"/>
      <c r="C131" s="77"/>
      <c r="D131" s="6">
        <v>58392</v>
      </c>
      <c r="E131" s="14">
        <v>-0.12446583599478206</v>
      </c>
      <c r="F131" s="14">
        <v>-6.0297845931189399E-2</v>
      </c>
    </row>
    <row r="133" spans="1:6" x14ac:dyDescent="0.25">
      <c r="A133" s="41">
        <v>42370</v>
      </c>
      <c r="B133" s="20"/>
    </row>
    <row r="134" spans="1:6" ht="30" x14ac:dyDescent="0.25">
      <c r="A134" s="4"/>
      <c r="B134" s="5"/>
      <c r="C134" s="42">
        <v>42370</v>
      </c>
      <c r="D134" s="38" t="s">
        <v>87</v>
      </c>
      <c r="E134" s="39" t="s">
        <v>111</v>
      </c>
      <c r="F134" s="40" t="s">
        <v>103</v>
      </c>
    </row>
    <row r="135" spans="1:6" x14ac:dyDescent="0.25">
      <c r="A135" s="8" t="s">
        <v>2</v>
      </c>
      <c r="B135" s="8" t="s">
        <v>3</v>
      </c>
      <c r="C135" s="4" t="s">
        <v>4</v>
      </c>
      <c r="D135" s="5">
        <f>'Yearly Stats'!D43</f>
        <v>14718</v>
      </c>
      <c r="E135" s="68">
        <f>'Yearly Stats'!D52</f>
        <v>5.0085616438356163E-2</v>
      </c>
      <c r="F135" s="68">
        <v>7.1144198462742211E-2</v>
      </c>
    </row>
    <row r="136" spans="1:6" x14ac:dyDescent="0.25">
      <c r="A136" s="8"/>
      <c r="B136" s="8" t="s">
        <v>5</v>
      </c>
      <c r="C136" s="4" t="s">
        <v>4</v>
      </c>
      <c r="D136" s="5">
        <f>'Yearly Stats'!D44</f>
        <v>15141</v>
      </c>
      <c r="E136" s="68">
        <f>'Yearly Stats'!D53</f>
        <v>4.4350944957925229E-2</v>
      </c>
      <c r="F136" s="68">
        <v>-0.12486060459929474</v>
      </c>
    </row>
    <row r="137" spans="1:6" x14ac:dyDescent="0.25">
      <c r="A137" s="9"/>
      <c r="B137" s="10" t="s">
        <v>6</v>
      </c>
      <c r="C137" s="11"/>
      <c r="D137" s="7">
        <f>'Yearly Stats'!D45</f>
        <v>29859</v>
      </c>
      <c r="E137" s="15">
        <f>'Yearly Stats'!D54</f>
        <v>4.716981132075472E-2</v>
      </c>
      <c r="F137" s="15">
        <v>-4.7299020143518014E-2</v>
      </c>
    </row>
    <row r="138" spans="1:6" x14ac:dyDescent="0.25">
      <c r="A138" s="8" t="s">
        <v>7</v>
      </c>
      <c r="B138" s="8" t="s">
        <v>3</v>
      </c>
      <c r="C138" s="4" t="s">
        <v>4</v>
      </c>
      <c r="D138" s="5">
        <f>'Yearly Stats'!D46</f>
        <v>1702</v>
      </c>
      <c r="E138" s="68">
        <f>'Yearly Stats'!D55</f>
        <v>0.34972244250594764</v>
      </c>
      <c r="F138" s="68">
        <v>-0.31363785021258039</v>
      </c>
    </row>
    <row r="139" spans="1:6" x14ac:dyDescent="0.25">
      <c r="A139" s="8"/>
      <c r="B139" s="8" t="s">
        <v>5</v>
      </c>
      <c r="C139" s="4" t="s">
        <v>4</v>
      </c>
      <c r="D139" s="5">
        <f>'Yearly Stats'!D47</f>
        <v>30253</v>
      </c>
      <c r="E139" s="68">
        <f>'Yearly Stats'!D56</f>
        <v>-3.8524860059269013E-3</v>
      </c>
      <c r="F139" s="68">
        <v>-2.8551184106537793E-2</v>
      </c>
    </row>
    <row r="140" spans="1:6" x14ac:dyDescent="0.25">
      <c r="A140" s="9"/>
      <c r="B140" s="10" t="s">
        <v>6</v>
      </c>
      <c r="C140" s="11"/>
      <c r="D140" s="7">
        <f>'Yearly Stats'!D48</f>
        <v>31955</v>
      </c>
      <c r="E140" s="15">
        <f>'Yearly Stats'!D57</f>
        <v>1.0243115930574436E-2</v>
      </c>
      <c r="F140" s="15">
        <v>-5.0479640437378411E-2</v>
      </c>
    </row>
    <row r="141" spans="1:6" x14ac:dyDescent="0.25">
      <c r="A141" s="78" t="s">
        <v>88</v>
      </c>
      <c r="B141" s="79"/>
      <c r="C141" s="80"/>
      <c r="D141" s="6">
        <f>'Yearly Stats'!D49</f>
        <v>61814</v>
      </c>
      <c r="E141" s="14">
        <f>'Yearly Stats'!D58</f>
        <v>2.7749605120957685E-2</v>
      </c>
      <c r="F141" s="14">
        <v>-4.8954895489548955E-2</v>
      </c>
    </row>
    <row r="143" spans="1:6" x14ac:dyDescent="0.25">
      <c r="A143" s="41">
        <v>42401</v>
      </c>
      <c r="B143" s="20"/>
    </row>
    <row r="144" spans="1:6" ht="30" x14ac:dyDescent="0.25">
      <c r="A144" s="4"/>
      <c r="B144" s="5"/>
      <c r="C144" s="42">
        <v>42401</v>
      </c>
      <c r="D144" s="38" t="s">
        <v>87</v>
      </c>
      <c r="E144" s="39" t="s">
        <v>114</v>
      </c>
      <c r="F144" s="40" t="s">
        <v>103</v>
      </c>
    </row>
    <row r="145" spans="1:6" x14ac:dyDescent="0.25">
      <c r="A145" s="8" t="s">
        <v>2</v>
      </c>
      <c r="B145" s="8" t="s">
        <v>3</v>
      </c>
      <c r="C145" s="4" t="s">
        <v>4</v>
      </c>
      <c r="D145" s="5">
        <f>'Yearly Stats'!E43</f>
        <v>11539</v>
      </c>
      <c r="E145" s="68">
        <f>'Yearly Stats'!I59</f>
        <v>0</v>
      </c>
      <c r="F145" s="68">
        <v>6.8558934118031711E-2</v>
      </c>
    </row>
    <row r="146" spans="1:6" x14ac:dyDescent="0.25">
      <c r="A146" s="8"/>
      <c r="B146" s="8" t="s">
        <v>5</v>
      </c>
      <c r="C146" s="4" t="s">
        <v>4</v>
      </c>
      <c r="D146" s="5">
        <f>'Yearly Stats'!E44</f>
        <v>17767</v>
      </c>
      <c r="E146" s="68">
        <f>'Yearly Stats'!E53</f>
        <v>-3.408720234859193E-2</v>
      </c>
      <c r="F146" s="68">
        <v>-0.1079875587320495</v>
      </c>
    </row>
    <row r="147" spans="1:6" x14ac:dyDescent="0.25">
      <c r="A147" s="9"/>
      <c r="B147" s="10" t="s">
        <v>6</v>
      </c>
      <c r="C147" s="11"/>
      <c r="D147" s="7">
        <f>'Yearly Stats'!E45</f>
        <v>29306</v>
      </c>
      <c r="E147" s="15">
        <f>'Yearly Stats'!E54</f>
        <v>-1.7712378227399688E-3</v>
      </c>
      <c r="F147" s="15">
        <v>-3.8589134957547129E-2</v>
      </c>
    </row>
    <row r="148" spans="1:6" x14ac:dyDescent="0.25">
      <c r="A148" s="8" t="s">
        <v>7</v>
      </c>
      <c r="B148" s="8" t="s">
        <v>3</v>
      </c>
      <c r="C148" s="4" t="s">
        <v>4</v>
      </c>
      <c r="D148" s="5">
        <f>'Yearly Stats'!E46</f>
        <v>1659</v>
      </c>
      <c r="E148" s="68">
        <f>'Yearly Stats'!E55</f>
        <v>0.12857142857142856</v>
      </c>
      <c r="F148" s="68">
        <v>-0.27568631408962457</v>
      </c>
    </row>
    <row r="149" spans="1:6" x14ac:dyDescent="0.25">
      <c r="A149" s="8"/>
      <c r="B149" s="8" t="s">
        <v>5</v>
      </c>
      <c r="C149" s="4" t="s">
        <v>4</v>
      </c>
      <c r="D149" s="5">
        <f>'Yearly Stats'!E47</f>
        <v>29069</v>
      </c>
      <c r="E149" s="68">
        <f>'Yearly Stats'!E56</f>
        <v>9.818662636947488E-2</v>
      </c>
      <c r="F149" s="68">
        <v>-1.4738796892485849E-2</v>
      </c>
    </row>
    <row r="150" spans="1:6" x14ac:dyDescent="0.25">
      <c r="A150" s="9"/>
      <c r="B150" s="10" t="s">
        <v>6</v>
      </c>
      <c r="C150" s="11"/>
      <c r="D150" s="7">
        <f>'Yearly Stats'!E48</f>
        <v>30728</v>
      </c>
      <c r="E150" s="15">
        <f>'Yearly Stats'!E57</f>
        <v>9.9785254115962771E-2</v>
      </c>
      <c r="F150" s="15">
        <v>-3.4146011919953159E-2</v>
      </c>
    </row>
    <row r="151" spans="1:6" x14ac:dyDescent="0.25">
      <c r="A151" s="81" t="s">
        <v>88</v>
      </c>
      <c r="B151" s="82"/>
      <c r="C151" s="83"/>
      <c r="D151" s="6">
        <f>'Yearly Stats'!E49</f>
        <v>60034</v>
      </c>
      <c r="E151" s="14">
        <f>'Yearly Stats'!E58</f>
        <v>4.7750357778631014E-2</v>
      </c>
      <c r="F151" s="14">
        <v>-3.6292309662298759E-2</v>
      </c>
    </row>
    <row r="153" spans="1:6" x14ac:dyDescent="0.25">
      <c r="A153" s="41">
        <v>42430</v>
      </c>
      <c r="B153" s="20"/>
    </row>
    <row r="154" spans="1:6" ht="30" x14ac:dyDescent="0.25">
      <c r="A154" s="4"/>
      <c r="B154" s="5"/>
      <c r="C154" s="42">
        <v>42430</v>
      </c>
      <c r="D154" s="38" t="s">
        <v>87</v>
      </c>
      <c r="E154" s="39" t="s">
        <v>115</v>
      </c>
      <c r="F154" s="40" t="s">
        <v>103</v>
      </c>
    </row>
    <row r="155" spans="1:6" x14ac:dyDescent="0.25">
      <c r="A155" s="8" t="s">
        <v>2</v>
      </c>
      <c r="B155" s="8" t="s">
        <v>3</v>
      </c>
      <c r="C155" s="4" t="s">
        <v>4</v>
      </c>
      <c r="D155" s="5">
        <f>'Yearly Stats'!F43</f>
        <v>9686</v>
      </c>
      <c r="E155" s="68">
        <f>'Yearly Stats'!F52</f>
        <v>6.9330978140869956E-2</v>
      </c>
      <c r="F155" s="68">
        <v>6.8624333676236784E-2</v>
      </c>
    </row>
    <row r="156" spans="1:6" x14ac:dyDescent="0.25">
      <c r="A156" s="8"/>
      <c r="B156" s="8" t="s">
        <v>5</v>
      </c>
      <c r="C156" s="4" t="s">
        <v>4</v>
      </c>
      <c r="D156" s="5">
        <f>'Yearly Stats'!F44</f>
        <v>17340</v>
      </c>
      <c r="E156" s="68">
        <f>'Yearly Stats'!F53</f>
        <v>-0.11013034999486811</v>
      </c>
      <c r="F156" s="68">
        <v>-0.10823231494290604</v>
      </c>
    </row>
    <row r="157" spans="1:6" x14ac:dyDescent="0.25">
      <c r="A157" s="9"/>
      <c r="B157" s="10" t="s">
        <v>6</v>
      </c>
      <c r="C157" s="11"/>
      <c r="D157" s="7">
        <f>'Yearly Stats'!F45</f>
        <v>27026</v>
      </c>
      <c r="E157" s="15">
        <f>'Yearly Stats'!F54</f>
        <v>-5.318105381165919E-2</v>
      </c>
      <c r="F157" s="15">
        <v>-4.0089937519367555E-2</v>
      </c>
    </row>
    <row r="158" spans="1:6" x14ac:dyDescent="0.25">
      <c r="A158" s="8" t="s">
        <v>7</v>
      </c>
      <c r="B158" s="8" t="s">
        <v>3</v>
      </c>
      <c r="C158" s="4" t="s">
        <v>4</v>
      </c>
      <c r="D158" s="5">
        <f>'Yearly Stats'!F46</f>
        <v>1464</v>
      </c>
      <c r="E158" s="68">
        <f>'Yearly Stats'!F55</f>
        <v>-0.19692814042786616</v>
      </c>
      <c r="F158" s="68">
        <v>-0.26905125005776609</v>
      </c>
    </row>
    <row r="159" spans="1:6" x14ac:dyDescent="0.25">
      <c r="A159" s="8"/>
      <c r="B159" s="8" t="s">
        <v>5</v>
      </c>
      <c r="C159" s="4" t="s">
        <v>4</v>
      </c>
      <c r="D159" s="5">
        <f>'Yearly Stats'!F47</f>
        <v>24100</v>
      </c>
      <c r="E159" s="68">
        <f>'Yearly Stats'!F56</f>
        <v>-8.3475945997337903E-2</v>
      </c>
      <c r="F159" s="68">
        <v>-2.1361336347614529E-2</v>
      </c>
    </row>
    <row r="160" spans="1:6" x14ac:dyDescent="0.25">
      <c r="A160" s="9"/>
      <c r="B160" s="10" t="s">
        <v>6</v>
      </c>
      <c r="C160" s="11"/>
      <c r="D160" s="7">
        <f>'Yearly Stats'!F48</f>
        <v>25564</v>
      </c>
      <c r="E160" s="15">
        <f>'Yearly Stats'!F57</f>
        <v>-9.0831495838964368E-2</v>
      </c>
      <c r="F160" s="15">
        <v>-3.9557037228155699E-2</v>
      </c>
    </row>
    <row r="161" spans="1:6" x14ac:dyDescent="0.25">
      <c r="A161" s="84" t="s">
        <v>88</v>
      </c>
      <c r="B161" s="85"/>
      <c r="C161" s="86"/>
      <c r="D161" s="6">
        <f>'Yearly Stats'!F49</f>
        <v>52590</v>
      </c>
      <c r="E161" s="14">
        <f>'Yearly Stats'!F58</f>
        <v>-7.1864741802266069E-2</v>
      </c>
      <c r="F161" s="14">
        <v>-3.981555285200878E-2</v>
      </c>
    </row>
    <row r="163" spans="1:6" x14ac:dyDescent="0.25">
      <c r="A163" s="41">
        <v>42461</v>
      </c>
      <c r="B163" s="20"/>
    </row>
    <row r="164" spans="1:6" ht="30" x14ac:dyDescent="0.25">
      <c r="A164" s="4"/>
      <c r="B164" s="5"/>
      <c r="C164" s="42">
        <v>42461</v>
      </c>
      <c r="D164" s="38" t="s">
        <v>87</v>
      </c>
      <c r="E164" s="39" t="s">
        <v>116</v>
      </c>
      <c r="F164" s="40" t="s">
        <v>103</v>
      </c>
    </row>
    <row r="165" spans="1:6" x14ac:dyDescent="0.25">
      <c r="A165" s="8" t="s">
        <v>2</v>
      </c>
      <c r="B165" s="8" t="s">
        <v>3</v>
      </c>
      <c r="C165" s="4" t="s">
        <v>4</v>
      </c>
      <c r="D165" s="5">
        <f>'Yearly Stats'!G43</f>
        <v>9222</v>
      </c>
      <c r="E165" s="68">
        <f>'Yearly Stats'!G52</f>
        <v>8.8526912181303111E-2</v>
      </c>
      <c r="F165" s="68">
        <v>7.0085440460303974E-2</v>
      </c>
    </row>
    <row r="166" spans="1:6" x14ac:dyDescent="0.25">
      <c r="A166" s="8"/>
      <c r="B166" s="8" t="s">
        <v>5</v>
      </c>
      <c r="C166" s="4" t="s">
        <v>4</v>
      </c>
      <c r="D166" s="5">
        <f>'Yearly Stats'!G44</f>
        <v>17585</v>
      </c>
      <c r="E166" s="68">
        <f>'Yearly Stats'!G53</f>
        <v>0.14567724281712163</v>
      </c>
      <c r="F166" s="68">
        <v>-8.7273118395224392E-2</v>
      </c>
    </row>
    <row r="167" spans="1:6" x14ac:dyDescent="0.25">
      <c r="A167" s="9"/>
      <c r="B167" s="10" t="s">
        <v>6</v>
      </c>
      <c r="C167" s="11"/>
      <c r="D167" s="7">
        <f>'Yearly Stats'!G45</f>
        <v>26807</v>
      </c>
      <c r="E167" s="15">
        <f>'Yearly Stats'!G54</f>
        <v>0.1253515805381806</v>
      </c>
      <c r="F167" s="15">
        <v>-2.7012049232280396E-2</v>
      </c>
    </row>
    <row r="168" spans="1:6" x14ac:dyDescent="0.25">
      <c r="A168" s="8" t="s">
        <v>7</v>
      </c>
      <c r="B168" s="8" t="s">
        <v>3</v>
      </c>
      <c r="C168" s="4" t="s">
        <v>4</v>
      </c>
      <c r="D168" s="5">
        <f>'Yearly Stats'!G46</f>
        <v>1875</v>
      </c>
      <c r="E168" s="68">
        <f>'Yearly Stats'!G55</f>
        <v>0.38580931263858093</v>
      </c>
      <c r="F168" s="68">
        <v>-0.23051496172581767</v>
      </c>
    </row>
    <row r="169" spans="1:6" x14ac:dyDescent="0.25">
      <c r="A169" s="8"/>
      <c r="B169" s="8" t="s">
        <v>5</v>
      </c>
      <c r="C169" s="4" t="s">
        <v>4</v>
      </c>
      <c r="D169" s="5">
        <f>'Yearly Stats'!G47</f>
        <v>25839</v>
      </c>
      <c r="E169" s="68">
        <f>'Yearly Stats'!G56</f>
        <v>-3.05042773525439E-2</v>
      </c>
      <c r="F169" s="68">
        <v>-2.2174747559041978E-2</v>
      </c>
    </row>
    <row r="170" spans="1:6" x14ac:dyDescent="0.25">
      <c r="A170" s="9"/>
      <c r="B170" s="10" t="s">
        <v>6</v>
      </c>
      <c r="C170" s="11"/>
      <c r="D170" s="7">
        <f>'Yearly Stats'!G48</f>
        <v>27714</v>
      </c>
      <c r="E170" s="15">
        <f>'Yearly Stats'!G57</f>
        <v>-1.0391001606855918E-2</v>
      </c>
      <c r="F170" s="15">
        <v>-3.7024866151838226E-2</v>
      </c>
    </row>
    <row r="171" spans="1:6" x14ac:dyDescent="0.25">
      <c r="A171" s="87" t="s">
        <v>88</v>
      </c>
      <c r="B171" s="88"/>
      <c r="C171" s="89"/>
      <c r="D171" s="6">
        <f>'Yearly Stats'!G49</f>
        <v>54521</v>
      </c>
      <c r="E171" s="14">
        <f>'Yearly Stats'!G58</f>
        <v>5.2000926176050628E-2</v>
      </c>
      <c r="F171" s="14">
        <v>-3.2188731139227524E-2</v>
      </c>
    </row>
    <row r="173" spans="1:6" x14ac:dyDescent="0.25">
      <c r="A173" s="41">
        <v>42491</v>
      </c>
      <c r="B173" s="20"/>
    </row>
    <row r="174" spans="1:6" ht="30" x14ac:dyDescent="0.25">
      <c r="A174" s="4"/>
      <c r="B174" s="5"/>
      <c r="C174" s="42">
        <v>42491</v>
      </c>
      <c r="D174" s="38" t="s">
        <v>87</v>
      </c>
      <c r="E174" s="39" t="s">
        <v>117</v>
      </c>
      <c r="F174" s="40" t="s">
        <v>103</v>
      </c>
    </row>
    <row r="175" spans="1:6" x14ac:dyDescent="0.25">
      <c r="A175" s="8" t="s">
        <v>2</v>
      </c>
      <c r="B175" s="8" t="s">
        <v>3</v>
      </c>
      <c r="C175" s="4" t="s">
        <v>4</v>
      </c>
      <c r="D175" s="5">
        <f>'Yearly Stats'!H43</f>
        <v>10379</v>
      </c>
      <c r="E175" s="68">
        <f>'Yearly Stats'!H52</f>
        <v>-0.10348103999308975</v>
      </c>
      <c r="F175" s="68">
        <v>5.4260940785484213E-2</v>
      </c>
    </row>
    <row r="176" spans="1:6" x14ac:dyDescent="0.25">
      <c r="A176" s="8"/>
      <c r="B176" s="8" t="s">
        <v>5</v>
      </c>
      <c r="C176" s="4" t="s">
        <v>4</v>
      </c>
      <c r="D176" s="5">
        <f>'Yearly Stats'!H44</f>
        <v>17523</v>
      </c>
      <c r="E176" s="68">
        <f>'Yearly Stats'!H53</f>
        <v>-0.115</v>
      </c>
      <c r="F176" s="68">
        <v>-8.9941432355585799E-2</v>
      </c>
    </row>
    <row r="177" spans="1:11" x14ac:dyDescent="0.25">
      <c r="A177" s="9"/>
      <c r="B177" s="10" t="s">
        <v>6</v>
      </c>
      <c r="C177" s="11"/>
      <c r="D177" s="7">
        <f>'Yearly Stats'!H45</f>
        <v>27902</v>
      </c>
      <c r="E177" s="15">
        <f>'Yearly Stats'!H54</f>
        <v>-0.11074991235618446</v>
      </c>
      <c r="F177" s="15">
        <v>-3.490881331073202E-2</v>
      </c>
    </row>
    <row r="178" spans="1:11" x14ac:dyDescent="0.25">
      <c r="A178" s="8" t="s">
        <v>7</v>
      </c>
      <c r="B178" s="8" t="s">
        <v>3</v>
      </c>
      <c r="C178" s="4" t="s">
        <v>4</v>
      </c>
      <c r="D178" s="5">
        <f>'Yearly Stats'!H46</f>
        <v>2001</v>
      </c>
      <c r="E178" s="68">
        <f>'Yearly Stats'!H55</f>
        <v>-0.20183486238532111</v>
      </c>
      <c r="F178" s="68">
        <v>-0.22769520373347973</v>
      </c>
    </row>
    <row r="179" spans="1:11" x14ac:dyDescent="0.25">
      <c r="A179" s="8"/>
      <c r="B179" s="8" t="s">
        <v>5</v>
      </c>
      <c r="C179" s="4" t="s">
        <v>4</v>
      </c>
      <c r="D179" s="5">
        <f>'Yearly Stats'!H47</f>
        <v>27066</v>
      </c>
      <c r="E179" s="68">
        <f>'Yearly Stats'!H56</f>
        <v>-5.9064835737875888E-2</v>
      </c>
      <c r="F179" s="68">
        <v>-2.5409636352561368E-2</v>
      </c>
    </row>
    <row r="180" spans="1:11" x14ac:dyDescent="0.25">
      <c r="A180" s="9"/>
      <c r="B180" s="10" t="s">
        <v>6</v>
      </c>
      <c r="C180" s="11"/>
      <c r="D180" s="7">
        <f>'Yearly Stats'!H48</f>
        <v>29067</v>
      </c>
      <c r="E180" s="15">
        <f>'Yearly Stats'!H57</f>
        <v>-7.0510360706062938E-2</v>
      </c>
      <c r="F180" s="15">
        <v>-3.9987112782932349E-2</v>
      </c>
    </row>
    <row r="181" spans="1:11" x14ac:dyDescent="0.25">
      <c r="A181" s="91" t="s">
        <v>88</v>
      </c>
      <c r="B181" s="92"/>
      <c r="C181" s="93"/>
      <c r="D181" s="6">
        <f>'Yearly Stats'!H49</f>
        <v>56969</v>
      </c>
      <c r="E181" s="14">
        <f>'Yearly Stats'!H58</f>
        <v>-9.0663857364044115E-2</v>
      </c>
      <c r="F181" s="14">
        <v>-3.7526053690629994E-2</v>
      </c>
    </row>
    <row r="183" spans="1:11" x14ac:dyDescent="0.25">
      <c r="A183" s="41">
        <v>42522</v>
      </c>
      <c r="B183" s="20"/>
    </row>
    <row r="184" spans="1:11" ht="30" x14ac:dyDescent="0.25">
      <c r="A184" s="4"/>
      <c r="B184" s="5"/>
      <c r="C184" s="42">
        <v>42522</v>
      </c>
      <c r="D184" s="38" t="s">
        <v>87</v>
      </c>
      <c r="E184" s="39" t="s">
        <v>118</v>
      </c>
      <c r="F184" s="40" t="s">
        <v>103</v>
      </c>
    </row>
    <row r="185" spans="1:11" x14ac:dyDescent="0.25">
      <c r="A185" s="8" t="s">
        <v>2</v>
      </c>
      <c r="B185" s="8" t="s">
        <v>3</v>
      </c>
      <c r="C185" s="4" t="s">
        <v>4</v>
      </c>
      <c r="D185" s="5">
        <v>9785</v>
      </c>
      <c r="E185" s="68">
        <f>'Yearly Stats'!I52</f>
        <v>-0.12084456424079065</v>
      </c>
      <c r="F185" s="68">
        <v>4.014944717578145E-2</v>
      </c>
      <c r="K185" s="68"/>
    </row>
    <row r="186" spans="1:11" x14ac:dyDescent="0.25">
      <c r="A186" s="8"/>
      <c r="B186" s="8" t="s">
        <v>5</v>
      </c>
      <c r="C186" s="4" t="s">
        <v>4</v>
      </c>
      <c r="D186" s="5">
        <v>15141</v>
      </c>
      <c r="E186" s="68">
        <f>'Yearly Stats'!I53</f>
        <v>-9.3841642228739003E-2</v>
      </c>
      <c r="F186" s="68">
        <v>-9.0234385535886072E-2</v>
      </c>
      <c r="K186" s="68"/>
    </row>
    <row r="187" spans="1:11" x14ac:dyDescent="0.25">
      <c r="A187" s="9"/>
      <c r="B187" s="10" t="s">
        <v>6</v>
      </c>
      <c r="C187" s="11"/>
      <c r="D187" s="7">
        <v>24926</v>
      </c>
      <c r="E187" s="15">
        <f>'Yearly Stats'!I54</f>
        <v>-0.10463737921620749</v>
      </c>
      <c r="F187" s="15">
        <v>-4.029254249604091E-2</v>
      </c>
      <c r="K187" s="68"/>
    </row>
    <row r="188" spans="1:11" x14ac:dyDescent="0.25">
      <c r="A188" s="8" t="s">
        <v>7</v>
      </c>
      <c r="B188" s="8" t="s">
        <v>3</v>
      </c>
      <c r="C188" s="4" t="s">
        <v>4</v>
      </c>
      <c r="D188" s="5">
        <v>1999</v>
      </c>
      <c r="E188" s="68">
        <f>'Yearly Stats'!I55</f>
        <v>0.26438962681846934</v>
      </c>
      <c r="F188" s="68">
        <v>-0.19896602658788773</v>
      </c>
      <c r="K188" s="68"/>
    </row>
    <row r="189" spans="1:11" x14ac:dyDescent="0.25">
      <c r="A189" s="8"/>
      <c r="B189" s="8" t="s">
        <v>5</v>
      </c>
      <c r="C189" s="4" t="s">
        <v>4</v>
      </c>
      <c r="D189" s="5">
        <v>27383</v>
      </c>
      <c r="E189" s="68">
        <f>'Yearly Stats'!I56</f>
        <v>-4.6888630415818549E-3</v>
      </c>
      <c r="F189" s="68">
        <v>-2.3807650371502759E-2</v>
      </c>
      <c r="K189" s="68"/>
    </row>
    <row r="190" spans="1:11" x14ac:dyDescent="0.25">
      <c r="A190" s="9"/>
      <c r="B190" s="10" t="s">
        <v>6</v>
      </c>
      <c r="C190" s="11"/>
      <c r="D190" s="7">
        <v>29382</v>
      </c>
      <c r="E190" s="15">
        <f>'Yearly Stats'!I57</f>
        <v>9.9336610181143224E-3</v>
      </c>
      <c r="F190" s="15">
        <v>-3.6194415718717683E-2</v>
      </c>
      <c r="K190" s="68"/>
    </row>
    <row r="191" spans="1:11" x14ac:dyDescent="0.25">
      <c r="A191" s="94" t="s">
        <v>88</v>
      </c>
      <c r="B191" s="95"/>
      <c r="C191" s="96"/>
      <c r="D191" s="6">
        <v>54308</v>
      </c>
      <c r="E191" s="14">
        <f>'Yearly Stats'!I58</f>
        <v>-4.6090072367034357E-2</v>
      </c>
      <c r="F191" s="14">
        <v>-3.8181830409081435E-2</v>
      </c>
      <c r="K191" s="68"/>
    </row>
    <row r="193" spans="1:6" x14ac:dyDescent="0.25">
      <c r="A193" s="41">
        <v>42552</v>
      </c>
      <c r="B193" s="20"/>
    </row>
    <row r="194" spans="1:6" ht="30" x14ac:dyDescent="0.25">
      <c r="A194" s="4"/>
      <c r="B194" s="5"/>
      <c r="C194" s="42">
        <v>42552</v>
      </c>
      <c r="D194" s="38" t="s">
        <v>87</v>
      </c>
      <c r="E194" s="39" t="s">
        <v>119</v>
      </c>
      <c r="F194" s="40" t="s">
        <v>120</v>
      </c>
    </row>
    <row r="195" spans="1:6" x14ac:dyDescent="0.25">
      <c r="A195" s="8" t="s">
        <v>2</v>
      </c>
      <c r="B195" s="8" t="s">
        <v>3</v>
      </c>
      <c r="C195" s="4" t="s">
        <v>4</v>
      </c>
      <c r="D195" s="5">
        <v>10948</v>
      </c>
      <c r="E195" s="68">
        <f>'Yearly Stats'!J52</f>
        <v>-0.13180015860428232</v>
      </c>
      <c r="F195" s="68">
        <v>-0.13180015860428232</v>
      </c>
    </row>
    <row r="196" spans="1:6" x14ac:dyDescent="0.25">
      <c r="A196" s="8"/>
      <c r="B196" s="8" t="s">
        <v>5</v>
      </c>
      <c r="C196" s="4" t="s">
        <v>4</v>
      </c>
      <c r="D196" s="5">
        <v>17319</v>
      </c>
      <c r="E196" s="68">
        <f>'Yearly Stats'!J53</f>
        <v>4.2747907760852549E-2</v>
      </c>
      <c r="F196" s="68">
        <v>4.2747907760852549E-2</v>
      </c>
    </row>
    <row r="197" spans="1:6" x14ac:dyDescent="0.25">
      <c r="A197" s="9"/>
      <c r="B197" s="10" t="s">
        <v>6</v>
      </c>
      <c r="C197" s="11"/>
      <c r="D197" s="7">
        <v>28267</v>
      </c>
      <c r="E197" s="15">
        <f>'Yearly Stats'!J54</f>
        <v>-3.2581539409288478E-2</v>
      </c>
      <c r="F197" s="15">
        <v>-3.2581539409288478E-2</v>
      </c>
    </row>
    <row r="198" spans="1:6" x14ac:dyDescent="0.25">
      <c r="A198" s="8" t="s">
        <v>7</v>
      </c>
      <c r="B198" s="8" t="s">
        <v>3</v>
      </c>
      <c r="C198" s="4" t="s">
        <v>4</v>
      </c>
      <c r="D198" s="5">
        <v>784</v>
      </c>
      <c r="E198" s="68">
        <f>'Yearly Stats'!J55</f>
        <v>-0.4637482900136799</v>
      </c>
      <c r="F198" s="68">
        <v>-0.4637482900136799</v>
      </c>
    </row>
    <row r="199" spans="1:6" x14ac:dyDescent="0.25">
      <c r="A199" s="8"/>
      <c r="B199" s="8" t="s">
        <v>5</v>
      </c>
      <c r="C199" s="4" t="s">
        <v>4</v>
      </c>
      <c r="D199" s="5">
        <v>26232</v>
      </c>
      <c r="E199" s="68">
        <f>'Yearly Stats'!J56</f>
        <v>-9.2497146217440929E-2</v>
      </c>
      <c r="F199" s="68">
        <v>-9.2497146217440929E-2</v>
      </c>
    </row>
    <row r="200" spans="1:6" x14ac:dyDescent="0.25">
      <c r="A200" s="9"/>
      <c r="B200" s="10" t="s">
        <v>6</v>
      </c>
      <c r="C200" s="11"/>
      <c r="D200" s="7">
        <v>27019</v>
      </c>
      <c r="E200" s="15">
        <f>'Yearly Stats'!J57</f>
        <v>-0.11036844358104771</v>
      </c>
      <c r="F200" s="15">
        <v>-0.11036844358104771</v>
      </c>
    </row>
    <row r="201" spans="1:6" x14ac:dyDescent="0.25">
      <c r="A201" s="97" t="s">
        <v>88</v>
      </c>
      <c r="B201" s="98"/>
      <c r="C201" s="99"/>
      <c r="D201" s="6">
        <v>55283</v>
      </c>
      <c r="E201" s="14">
        <f>'Yearly Stats'!J58</f>
        <v>-7.2226883705319683E-2</v>
      </c>
      <c r="F201" s="14">
        <v>-7.2226883705319683E-2</v>
      </c>
    </row>
    <row r="203" spans="1:6" x14ac:dyDescent="0.25">
      <c r="A203" s="41">
        <v>42583</v>
      </c>
      <c r="B203" s="20"/>
    </row>
    <row r="204" spans="1:6" ht="30" x14ac:dyDescent="0.25">
      <c r="A204" s="4"/>
      <c r="B204" s="5"/>
      <c r="C204" s="42">
        <v>42583</v>
      </c>
      <c r="D204" s="38" t="s">
        <v>87</v>
      </c>
      <c r="E204" s="39" t="s">
        <v>121</v>
      </c>
      <c r="F204" s="40" t="s">
        <v>120</v>
      </c>
    </row>
    <row r="205" spans="1:6" x14ac:dyDescent="0.25">
      <c r="A205" s="8" t="s">
        <v>2</v>
      </c>
      <c r="B205" s="8" t="s">
        <v>3</v>
      </c>
      <c r="C205" s="4" t="s">
        <v>4</v>
      </c>
      <c r="D205" s="5">
        <v>11229</v>
      </c>
      <c r="E205" s="68">
        <f>'Yearly Stats'!K52</f>
        <v>-4.385217983651226E-2</v>
      </c>
      <c r="F205" s="68">
        <v>-8.5635359116022103E-2</v>
      </c>
    </row>
    <row r="206" spans="1:6" x14ac:dyDescent="0.25">
      <c r="A206" s="8"/>
      <c r="B206" s="8" t="s">
        <v>5</v>
      </c>
      <c r="C206" s="4" t="s">
        <v>4</v>
      </c>
      <c r="D206" s="5">
        <v>16858</v>
      </c>
      <c r="E206" s="68">
        <f>'Yearly Stats'!K53</f>
        <v>7.4702683320384865E-3</v>
      </c>
      <c r="F206" s="68">
        <v>2.5043488692939837E-2</v>
      </c>
    </row>
    <row r="207" spans="1:6" x14ac:dyDescent="0.25">
      <c r="A207" s="9"/>
      <c r="B207" s="10" t="s">
        <v>6</v>
      </c>
      <c r="C207" s="11"/>
      <c r="D207" s="7">
        <v>28087</v>
      </c>
      <c r="E207" s="15">
        <f>'Yearly Stats'!K54</f>
        <v>-1.3695262843698423E-2</v>
      </c>
      <c r="F207" s="15">
        <v>-2.1563997499826376E-2</v>
      </c>
    </row>
    <row r="208" spans="1:6" x14ac:dyDescent="0.25">
      <c r="A208" s="8" t="s">
        <v>7</v>
      </c>
      <c r="B208" s="8" t="s">
        <v>3</v>
      </c>
      <c r="C208" s="4" t="s">
        <v>4</v>
      </c>
      <c r="D208" s="5">
        <v>2382</v>
      </c>
      <c r="E208" s="68">
        <f>'Yearly Stats'!K55</f>
        <v>0.26837060702875398</v>
      </c>
      <c r="F208" s="68">
        <v>-5.2095808383233536E-2</v>
      </c>
    </row>
    <row r="209" spans="1:6" x14ac:dyDescent="0.25">
      <c r="A209" s="8"/>
      <c r="B209" s="8" t="s">
        <v>5</v>
      </c>
      <c r="C209" s="4" t="s">
        <v>4</v>
      </c>
      <c r="D209" s="5">
        <v>30958</v>
      </c>
      <c r="E209" s="68">
        <f>'Yearly Stats'!K56</f>
        <v>3.7744703673907212E-2</v>
      </c>
      <c r="F209" s="68">
        <v>-2.6288010351755372E-2</v>
      </c>
    </row>
    <row r="210" spans="1:6" x14ac:dyDescent="0.25">
      <c r="A210" s="9"/>
      <c r="B210" s="10" t="s">
        <v>6</v>
      </c>
      <c r="C210" s="11"/>
      <c r="D210" s="7">
        <v>33340</v>
      </c>
      <c r="E210" s="15">
        <f>'Yearly Stats'!K57</f>
        <v>5.1403342794071272E-2</v>
      </c>
      <c r="F210" s="15">
        <v>-2.7676644005541772E-2</v>
      </c>
    </row>
    <row r="211" spans="1:6" x14ac:dyDescent="0.25">
      <c r="A211" s="100" t="s">
        <v>88</v>
      </c>
      <c r="B211" s="101"/>
      <c r="C211" s="102"/>
      <c r="D211" s="6">
        <v>61427</v>
      </c>
      <c r="E211" s="14">
        <f>'Yearly Stats'!K58</f>
        <v>2.0602455679797963E-2</v>
      </c>
      <c r="F211" s="14">
        <v>-2.4734687056070861E-2</v>
      </c>
    </row>
    <row r="213" spans="1:6" x14ac:dyDescent="0.25">
      <c r="A213" s="41">
        <v>42614</v>
      </c>
      <c r="B213" s="20"/>
    </row>
    <row r="214" spans="1:6" ht="30" x14ac:dyDescent="0.25">
      <c r="A214" s="4"/>
      <c r="B214" s="5"/>
      <c r="C214" s="42">
        <v>42614</v>
      </c>
      <c r="D214" s="38" t="s">
        <v>87</v>
      </c>
      <c r="E214" s="39" t="s">
        <v>124</v>
      </c>
      <c r="F214" s="40" t="s">
        <v>120</v>
      </c>
    </row>
    <row r="215" spans="1:6" x14ac:dyDescent="0.25">
      <c r="A215" s="8" t="s">
        <v>2</v>
      </c>
      <c r="B215" s="8" t="s">
        <v>3</v>
      </c>
      <c r="C215" s="4" t="s">
        <v>4</v>
      </c>
      <c r="D215" s="5">
        <v>10647</v>
      </c>
      <c r="E215" s="68">
        <f>'Yearly Stats'!L52</f>
        <v>-0.26205988355974497</v>
      </c>
      <c r="F215" s="68">
        <v>-5.8551670622603615E-2</v>
      </c>
    </row>
    <row r="216" spans="1:6" x14ac:dyDescent="0.25">
      <c r="A216" s="8"/>
      <c r="B216" s="8" t="s">
        <v>5</v>
      </c>
      <c r="C216" s="4" t="s">
        <v>4</v>
      </c>
      <c r="D216" s="5">
        <v>15500</v>
      </c>
      <c r="E216" s="68">
        <f>'Yearly Stats'!L53</f>
        <v>-6.9195284469502818E-3</v>
      </c>
      <c r="F216" s="68">
        <v>-0.15143994622821985</v>
      </c>
    </row>
    <row r="217" spans="1:6" x14ac:dyDescent="0.25">
      <c r="A217" s="9"/>
      <c r="B217" s="10" t="s">
        <v>6</v>
      </c>
      <c r="C217" s="11"/>
      <c r="D217" s="7">
        <v>28087</v>
      </c>
      <c r="E217" s="15">
        <f>'Yearly Stats'!L54</f>
        <v>-0.12947795978159543</v>
      </c>
      <c r="F217" s="15">
        <v>1.4851889683350357E-2</v>
      </c>
    </row>
    <row r="218" spans="1:6" x14ac:dyDescent="0.25">
      <c r="A218" s="8" t="s">
        <v>7</v>
      </c>
      <c r="B218" s="8" t="s">
        <v>3</v>
      </c>
      <c r="C218" s="4" t="s">
        <v>4</v>
      </c>
      <c r="D218" s="5">
        <v>2143</v>
      </c>
      <c r="E218" s="68">
        <f>'Yearly Stats'!L55</f>
        <v>0.24448315911730545</v>
      </c>
      <c r="F218" s="68">
        <v>-1.6976624251418226E-2</v>
      </c>
    </row>
    <row r="219" spans="1:6" x14ac:dyDescent="0.25">
      <c r="A219" s="8"/>
      <c r="B219" s="8" t="s">
        <v>5</v>
      </c>
      <c r="C219" s="4" t="s">
        <v>4</v>
      </c>
      <c r="D219" s="5">
        <v>30913</v>
      </c>
      <c r="E219" s="68">
        <f>'Yearly Stats'!L56</f>
        <v>-9.7382836275106514E-3</v>
      </c>
      <c r="F219" s="68">
        <v>4.6424338206242595E-2</v>
      </c>
    </row>
    <row r="220" spans="1:6" x14ac:dyDescent="0.25">
      <c r="A220" s="9"/>
      <c r="B220" s="10" t="s">
        <v>6</v>
      </c>
      <c r="C220" s="11"/>
      <c r="D220" s="7">
        <v>33340</v>
      </c>
      <c r="E220" s="15">
        <f>'Yearly Stats'!L57</f>
        <v>3.5520204013479461E-3</v>
      </c>
      <c r="F220" s="15">
        <v>-2.0544518682393747E-2</v>
      </c>
    </row>
    <row r="221" spans="1:6" x14ac:dyDescent="0.25">
      <c r="A221" s="103" t="s">
        <v>88</v>
      </c>
      <c r="B221" s="104"/>
      <c r="C221" s="105"/>
      <c r="D221" s="6">
        <v>61427</v>
      </c>
      <c r="E221" s="14">
        <f>'Yearly Stats'!L58</f>
        <v>-5.9896784438269152E-2</v>
      </c>
      <c r="F221" s="14">
        <v>-3.6924087711133619E-2</v>
      </c>
    </row>
    <row r="223" spans="1:6" x14ac:dyDescent="0.25">
      <c r="A223" s="41">
        <v>42644</v>
      </c>
      <c r="B223" s="20"/>
    </row>
    <row r="224" spans="1:6" ht="30" x14ac:dyDescent="0.25">
      <c r="A224" s="4"/>
      <c r="B224" s="5"/>
      <c r="C224" s="42">
        <v>42644</v>
      </c>
      <c r="D224" s="38" t="s">
        <v>87</v>
      </c>
      <c r="E224" s="39" t="s">
        <v>125</v>
      </c>
      <c r="F224" s="40" t="s">
        <v>120</v>
      </c>
    </row>
    <row r="225" spans="1:6" x14ac:dyDescent="0.25">
      <c r="A225" s="8" t="s">
        <v>2</v>
      </c>
      <c r="B225" s="8" t="s">
        <v>3</v>
      </c>
      <c r="C225" s="4" t="s">
        <v>4</v>
      </c>
      <c r="D225" s="5">
        <v>15464</v>
      </c>
      <c r="E225" s="68">
        <f>'Yearly Stats'!M52</f>
        <v>0.15188081936685288</v>
      </c>
      <c r="F225" s="68">
        <v>-2.2756667652901644E-2</v>
      </c>
    </row>
    <row r="226" spans="1:6" x14ac:dyDescent="0.25">
      <c r="A226" s="8"/>
      <c r="B226" s="8" t="s">
        <v>5</v>
      </c>
      <c r="C226" s="4" t="s">
        <v>4</v>
      </c>
      <c r="D226" s="5">
        <v>17638</v>
      </c>
      <c r="E226" s="68">
        <f>'Yearly Stats'!M53</f>
        <v>2.3085846867749421E-2</v>
      </c>
      <c r="F226" s="68">
        <v>-7.3255925534977451E-2</v>
      </c>
    </row>
    <row r="227" spans="1:6" x14ac:dyDescent="0.25">
      <c r="A227" s="9"/>
      <c r="B227" s="10" t="s">
        <v>6</v>
      </c>
      <c r="C227" s="11"/>
      <c r="D227" s="7">
        <v>33102</v>
      </c>
      <c r="E227" s="15">
        <f>'Yearly Stats'!M54</f>
        <v>7.9471710419044508E-2</v>
      </c>
      <c r="F227" s="15">
        <v>1.699652515485723E-2</v>
      </c>
    </row>
    <row r="228" spans="1:6" x14ac:dyDescent="0.25">
      <c r="A228" s="8" t="s">
        <v>7</v>
      </c>
      <c r="B228" s="8" t="s">
        <v>3</v>
      </c>
      <c r="C228" s="4" t="s">
        <v>4</v>
      </c>
      <c r="D228" s="5">
        <v>1654</v>
      </c>
      <c r="E228" s="68">
        <f>'Yearly Stats'!M55</f>
        <v>-0.32434640522875818</v>
      </c>
      <c r="F228" s="68">
        <v>-3.188766633933611E-2</v>
      </c>
    </row>
    <row r="229" spans="1:6" x14ac:dyDescent="0.25">
      <c r="A229" s="8"/>
      <c r="B229" s="8" t="s">
        <v>5</v>
      </c>
      <c r="C229" s="4" t="s">
        <v>4</v>
      </c>
      <c r="D229" s="5">
        <v>30151</v>
      </c>
      <c r="E229" s="68">
        <f>'Yearly Stats'!M56</f>
        <v>-5.387849880758127E-2</v>
      </c>
      <c r="F229" s="68">
        <v>-7.4434087882822908E-2</v>
      </c>
    </row>
    <row r="230" spans="1:6" x14ac:dyDescent="0.25">
      <c r="A230" s="9"/>
      <c r="B230" s="10" t="s">
        <v>6</v>
      </c>
      <c r="C230" s="11"/>
      <c r="D230" s="7">
        <v>31805</v>
      </c>
      <c r="E230" s="15">
        <f>'Yearly Stats'!M57</f>
        <v>-7.3172863970159693E-2</v>
      </c>
      <c r="F230" s="15">
        <v>-2.9264728818985543E-2</v>
      </c>
    </row>
    <row r="231" spans="1:6" x14ac:dyDescent="0.25">
      <c r="A231" s="106" t="s">
        <v>88</v>
      </c>
      <c r="B231" s="107"/>
      <c r="C231" s="108"/>
      <c r="D231" s="6">
        <v>64907</v>
      </c>
      <c r="E231" s="14">
        <f>'Yearly Stats'!M58</f>
        <v>-1.1387944168295347E-3</v>
      </c>
      <c r="F231" s="14">
        <v>-2.7525603334087163E-2</v>
      </c>
    </row>
    <row r="233" spans="1:6" x14ac:dyDescent="0.25">
      <c r="A233" s="41">
        <v>42675</v>
      </c>
      <c r="B233" s="20"/>
    </row>
    <row r="234" spans="1:6" ht="30" x14ac:dyDescent="0.25">
      <c r="A234" s="4"/>
      <c r="B234" s="5"/>
      <c r="C234" s="42">
        <v>42675</v>
      </c>
      <c r="D234" s="38" t="s">
        <v>87</v>
      </c>
      <c r="E234" s="39" t="s">
        <v>126</v>
      </c>
      <c r="F234" s="40" t="s">
        <v>120</v>
      </c>
    </row>
    <row r="235" spans="1:6" x14ac:dyDescent="0.25">
      <c r="A235" s="8" t="s">
        <v>2</v>
      </c>
      <c r="B235" s="8" t="s">
        <v>3</v>
      </c>
      <c r="C235" s="4" t="s">
        <v>4</v>
      </c>
      <c r="D235" s="5">
        <v>12428</v>
      </c>
      <c r="E235" s="68">
        <f>'Yearly Stats'!N52</f>
        <v>-0.18755311498986729</v>
      </c>
      <c r="F235" s="68">
        <v>-3.7906410924220146E-2</v>
      </c>
    </row>
    <row r="236" spans="1:6" x14ac:dyDescent="0.25">
      <c r="A236" s="8"/>
      <c r="B236" s="8" t="s">
        <v>5</v>
      </c>
      <c r="C236" s="4" t="s">
        <v>4</v>
      </c>
      <c r="D236" s="5">
        <v>17883</v>
      </c>
      <c r="E236" s="68">
        <f>'Yearly Stats'!N53</f>
        <v>-1.4493552298027113E-2</v>
      </c>
      <c r="F236" s="68">
        <v>-9.8192404236042002E-2</v>
      </c>
    </row>
    <row r="237" spans="1:6" x14ac:dyDescent="0.25">
      <c r="A237" s="9"/>
      <c r="B237" s="10" t="s">
        <v>6</v>
      </c>
      <c r="C237" s="11"/>
      <c r="D237" s="7">
        <v>30311</v>
      </c>
      <c r="E237" s="15">
        <f>'Yearly Stats'!N54</f>
        <v>-9.3651885297371645E-2</v>
      </c>
      <c r="F237" s="15">
        <v>1.022102067918801E-2</v>
      </c>
    </row>
    <row r="238" spans="1:6" x14ac:dyDescent="0.25">
      <c r="A238" s="8" t="s">
        <v>7</v>
      </c>
      <c r="B238" s="8" t="s">
        <v>3</v>
      </c>
      <c r="C238" s="4" t="s">
        <v>4</v>
      </c>
      <c r="D238" s="5">
        <v>2311</v>
      </c>
      <c r="E238" s="68">
        <f>'Yearly Stats'!N55</f>
        <v>0.64601139601139601</v>
      </c>
      <c r="F238" s="68">
        <v>-3.9834141456086568E-2</v>
      </c>
    </row>
    <row r="239" spans="1:6" x14ac:dyDescent="0.25">
      <c r="A239" s="8"/>
      <c r="B239" s="8" t="s">
        <v>5</v>
      </c>
      <c r="C239" s="4" t="s">
        <v>4</v>
      </c>
      <c r="D239" s="5">
        <v>29715</v>
      </c>
      <c r="E239" s="68">
        <f>'Yearly Stats'!N56</f>
        <v>-0.10011810665939856</v>
      </c>
      <c r="F239" s="68">
        <v>3.9039712811308053E-2</v>
      </c>
    </row>
    <row r="240" spans="1:6" x14ac:dyDescent="0.25">
      <c r="A240" s="9"/>
      <c r="B240" s="10" t="s">
        <v>6</v>
      </c>
      <c r="C240" s="11"/>
      <c r="D240" s="7">
        <v>32026</v>
      </c>
      <c r="E240" s="15">
        <f>'Yearly Stats'!N57</f>
        <v>-6.9687726942628897E-2</v>
      </c>
      <c r="F240" s="15">
        <v>-4.4374838543012142E-2</v>
      </c>
    </row>
    <row r="241" spans="1:6" x14ac:dyDescent="0.25">
      <c r="A241" s="110" t="s">
        <v>88</v>
      </c>
      <c r="B241" s="111"/>
      <c r="C241" s="112"/>
      <c r="D241" s="6">
        <v>62337</v>
      </c>
      <c r="E241" s="14">
        <f>'Yearly Stats'!N58</f>
        <v>-8.1496434254729772E-2</v>
      </c>
      <c r="F241" s="14">
        <v>-3.8907224404518465E-2</v>
      </c>
    </row>
    <row r="243" spans="1:6" x14ac:dyDescent="0.25">
      <c r="A243" s="41">
        <v>42705</v>
      </c>
      <c r="B243" s="20"/>
    </row>
    <row r="244" spans="1:6" ht="30" x14ac:dyDescent="0.25">
      <c r="A244" s="4"/>
      <c r="B244" s="5"/>
      <c r="C244" s="42">
        <v>42705</v>
      </c>
      <c r="D244" s="38" t="s">
        <v>87</v>
      </c>
      <c r="E244" s="39" t="s">
        <v>127</v>
      </c>
      <c r="F244" s="40" t="s">
        <v>120</v>
      </c>
    </row>
    <row r="245" spans="1:6" x14ac:dyDescent="0.25">
      <c r="A245" s="8" t="s">
        <v>2</v>
      </c>
      <c r="B245" s="8" t="s">
        <v>3</v>
      </c>
      <c r="C245" s="4" t="s">
        <v>4</v>
      </c>
      <c r="D245" s="5">
        <v>12444</v>
      </c>
      <c r="E245" s="68">
        <f>'Yearly Stats'!O52</f>
        <v>0.13426305715066994</v>
      </c>
      <c r="F245" s="68">
        <v>-3.6209392311332571E-2</v>
      </c>
    </row>
    <row r="246" spans="1:6" x14ac:dyDescent="0.25">
      <c r="A246" s="8"/>
      <c r="B246" s="8" t="s">
        <v>5</v>
      </c>
      <c r="C246" s="4" t="s">
        <v>4</v>
      </c>
      <c r="D246" s="5">
        <v>19817</v>
      </c>
      <c r="E246" s="68">
        <f>'Yearly Stats'!O53</f>
        <v>0.1896386120782807</v>
      </c>
      <c r="F246" s="68">
        <v>1.4520294303951664E-3</v>
      </c>
    </row>
    <row r="247" spans="1:6" x14ac:dyDescent="0.25">
      <c r="A247" s="9"/>
      <c r="B247" s="10" t="s">
        <v>6</v>
      </c>
      <c r="C247" s="11"/>
      <c r="D247" s="7">
        <v>32261</v>
      </c>
      <c r="E247" s="15">
        <f>'Yearly Stats'!O54</f>
        <v>0.16764993304136958</v>
      </c>
      <c r="F247" s="15">
        <v>-1.405758307014175E-2</v>
      </c>
    </row>
    <row r="248" spans="1:6" x14ac:dyDescent="0.25">
      <c r="A248" s="8" t="s">
        <v>7</v>
      </c>
      <c r="B248" s="8" t="s">
        <v>3</v>
      </c>
      <c r="C248" s="4" t="s">
        <v>4</v>
      </c>
      <c r="D248" s="5">
        <v>3073</v>
      </c>
      <c r="E248" s="68">
        <f>'Yearly Stats'!O55</f>
        <v>0.55516194331983804</v>
      </c>
      <c r="F248" s="68">
        <v>0.10294469715106536</v>
      </c>
    </row>
    <row r="249" spans="1:6" x14ac:dyDescent="0.25">
      <c r="A249" s="8"/>
      <c r="B249" s="8" t="s">
        <v>5</v>
      </c>
      <c r="C249" s="4" t="s">
        <v>4</v>
      </c>
      <c r="D249" s="5">
        <v>27576</v>
      </c>
      <c r="E249" s="68">
        <f>'Yearly Stats'!O56</f>
        <v>-4.2067599958314515E-2</v>
      </c>
      <c r="F249" s="68">
        <v>-2.9865769892878997E-2</v>
      </c>
    </row>
    <row r="250" spans="1:6" x14ac:dyDescent="0.25">
      <c r="A250" s="9"/>
      <c r="B250" s="10" t="s">
        <v>6</v>
      </c>
      <c r="C250" s="11"/>
      <c r="D250" s="7">
        <v>30649</v>
      </c>
      <c r="E250" s="15">
        <f>'Yearly Stats'!O57</f>
        <v>-3.705750414458928E-3</v>
      </c>
      <c r="F250" s="15">
        <v>-2.23809510959758E-2</v>
      </c>
    </row>
    <row r="251" spans="1:6" x14ac:dyDescent="0.25">
      <c r="A251" s="113" t="s">
        <v>88</v>
      </c>
      <c r="B251" s="114"/>
      <c r="C251" s="115"/>
      <c r="D251" s="6">
        <v>62910</v>
      </c>
      <c r="E251" s="14">
        <f>'Yearly Stats'!O58</f>
        <v>7.737361282367447E-2</v>
      </c>
      <c r="F251" s="14">
        <v>-1.8344556326919201E-2</v>
      </c>
    </row>
    <row r="253" spans="1:6" x14ac:dyDescent="0.25">
      <c r="A253" s="41">
        <v>42736</v>
      </c>
      <c r="B253" s="20"/>
    </row>
    <row r="254" spans="1:6" ht="30" x14ac:dyDescent="0.25">
      <c r="A254" s="4"/>
      <c r="B254" s="5"/>
      <c r="C254" s="42">
        <v>42736</v>
      </c>
      <c r="D254" s="38" t="s">
        <v>87</v>
      </c>
      <c r="E254" s="39" t="s">
        <v>128</v>
      </c>
      <c r="F254" s="40" t="s">
        <v>120</v>
      </c>
    </row>
    <row r="255" spans="1:6" x14ac:dyDescent="0.25">
      <c r="A255" s="8" t="s">
        <v>2</v>
      </c>
      <c r="B255" s="8" t="s">
        <v>3</v>
      </c>
      <c r="C255" s="4" t="s">
        <v>4</v>
      </c>
      <c r="D255" s="5">
        <v>11686</v>
      </c>
      <c r="E255" s="68">
        <f>'Yearly Stats'!D72</f>
        <v>-0.21089821986682974</v>
      </c>
      <c r="F255" s="68">
        <v>-1.8527334006131348E-2</v>
      </c>
    </row>
    <row r="256" spans="1:6" x14ac:dyDescent="0.25">
      <c r="A256" s="8"/>
      <c r="B256" s="8" t="s">
        <v>5</v>
      </c>
      <c r="C256" s="4" t="s">
        <v>4</v>
      </c>
      <c r="D256" s="5">
        <v>16300</v>
      </c>
      <c r="E256" s="68">
        <f>'Yearly Stats'!D73</f>
        <v>7.6547123703850473E-2</v>
      </c>
      <c r="F256" s="68">
        <v>-8.8099050976430254E-2</v>
      </c>
    </row>
    <row r="257" spans="1:6" x14ac:dyDescent="0.25">
      <c r="A257" s="9"/>
      <c r="B257" s="10" t="s">
        <v>6</v>
      </c>
      <c r="C257" s="11"/>
      <c r="D257" s="7">
        <f>D255+D256</f>
        <v>27986</v>
      </c>
      <c r="E257" s="15">
        <f>'Yearly Stats'!D74</f>
        <v>-6.5139488931310496E-2</v>
      </c>
      <c r="F257" s="15">
        <v>3.6787011322367016E-2</v>
      </c>
    </row>
    <row r="258" spans="1:6" x14ac:dyDescent="0.25">
      <c r="A258" s="8" t="s">
        <v>7</v>
      </c>
      <c r="B258" s="8" t="s">
        <v>3</v>
      </c>
      <c r="C258" s="4" t="s">
        <v>4</v>
      </c>
      <c r="D258" s="5">
        <v>1885</v>
      </c>
      <c r="E258" s="68">
        <f>'Yearly Stats'!D75</f>
        <v>0.10752056404230317</v>
      </c>
      <c r="F258" s="68">
        <v>-3.0046156968996283E-2</v>
      </c>
    </row>
    <row r="259" spans="1:6" x14ac:dyDescent="0.25">
      <c r="A259" s="8"/>
      <c r="B259" s="8" t="s">
        <v>5</v>
      </c>
      <c r="C259" s="4" t="s">
        <v>4</v>
      </c>
      <c r="D259" s="5">
        <v>30044</v>
      </c>
      <c r="E259" s="68">
        <f>'Yearly Stats'!D76</f>
        <v>-2.7435295673156382E-3</v>
      </c>
      <c r="F259" s="68">
        <v>0.12021427446037498</v>
      </c>
    </row>
    <row r="260" spans="1:6" x14ac:dyDescent="0.25">
      <c r="A260" s="9"/>
      <c r="B260" s="10" t="s">
        <v>6</v>
      </c>
      <c r="C260" s="11"/>
      <c r="D260" s="7">
        <f>D258+D259</f>
        <v>31929</v>
      </c>
      <c r="E260" s="15">
        <f>'Yearly Stats'!D77</f>
        <v>3.1294007197621657E-3</v>
      </c>
      <c r="F260" s="15">
        <v>-3.8962435257381127E-2</v>
      </c>
    </row>
    <row r="261" spans="1:6" x14ac:dyDescent="0.25">
      <c r="A261" s="116" t="s">
        <v>88</v>
      </c>
      <c r="B261" s="117"/>
      <c r="C261" s="118"/>
      <c r="D261" s="6">
        <f>D257+D260</f>
        <v>59915</v>
      </c>
      <c r="E261" s="14">
        <f>'Yearly Stats'!D78</f>
        <v>-2.9847607338143463E-2</v>
      </c>
      <c r="F261" s="14">
        <v>-2.4505021915060248E-2</v>
      </c>
    </row>
    <row r="263" spans="1:6" x14ac:dyDescent="0.25">
      <c r="A263" s="41">
        <v>42767</v>
      </c>
      <c r="B263" s="20"/>
    </row>
    <row r="264" spans="1:6" ht="30" x14ac:dyDescent="0.25">
      <c r="A264" s="4"/>
      <c r="B264" s="5"/>
      <c r="C264" s="42">
        <v>42767</v>
      </c>
      <c r="D264" s="38" t="s">
        <v>87</v>
      </c>
      <c r="E264" s="39" t="s">
        <v>129</v>
      </c>
      <c r="F264" s="40" t="s">
        <v>120</v>
      </c>
    </row>
    <row r="265" spans="1:6" x14ac:dyDescent="0.25">
      <c r="A265" s="8" t="s">
        <v>2</v>
      </c>
      <c r="B265" s="8" t="s">
        <v>3</v>
      </c>
      <c r="C265" s="4" t="s">
        <v>4</v>
      </c>
      <c r="D265" s="5">
        <v>10758</v>
      </c>
      <c r="E265" s="68">
        <f>'Yearly Stats'!E72</f>
        <v>-6.7683508102955189E-2</v>
      </c>
      <c r="F265" s="68">
        <v>-8.5846512784226725E-2</v>
      </c>
    </row>
    <row r="266" spans="1:6" x14ac:dyDescent="0.25">
      <c r="A266" s="8"/>
      <c r="B266" s="8" t="s">
        <v>5</v>
      </c>
      <c r="C266" s="4" t="s">
        <v>4</v>
      </c>
      <c r="D266" s="5">
        <v>17959</v>
      </c>
      <c r="E266" s="68">
        <f>'Yearly Stats'!E73</f>
        <v>1.0806551471829797E-2</v>
      </c>
      <c r="F266" s="68">
        <v>3.3362514095792037E-2</v>
      </c>
    </row>
    <row r="267" spans="1:6" x14ac:dyDescent="0.25">
      <c r="A267" s="9"/>
      <c r="B267" s="10" t="s">
        <v>6</v>
      </c>
      <c r="C267" s="11"/>
      <c r="D267" s="7">
        <f>D265+D266</f>
        <v>28717</v>
      </c>
      <c r="E267" s="15">
        <f>'Yearly Stats'!E74</f>
        <v>-2.0098273391114446E-2</v>
      </c>
      <c r="F267" s="15">
        <v>-1.8719660447667666E-2</v>
      </c>
    </row>
    <row r="268" spans="1:6" x14ac:dyDescent="0.25">
      <c r="A268" s="8" t="s">
        <v>7</v>
      </c>
      <c r="B268" s="8" t="s">
        <v>3</v>
      </c>
      <c r="C268" s="4" t="s">
        <v>4</v>
      </c>
      <c r="D268" s="5">
        <v>2405</v>
      </c>
      <c r="E268" s="68">
        <f>'Yearly Stats'!E75</f>
        <v>0.44966847498493068</v>
      </c>
      <c r="F268" s="68">
        <v>0.15829443321953598</v>
      </c>
    </row>
    <row r="269" spans="1:6" x14ac:dyDescent="0.25">
      <c r="A269" s="8"/>
      <c r="B269" s="8" t="s">
        <v>5</v>
      </c>
      <c r="C269" s="4" t="s">
        <v>4</v>
      </c>
      <c r="D269" s="5">
        <v>25202</v>
      </c>
      <c r="E269" s="68">
        <f>'Yearly Stats'!E76</f>
        <v>-0.13302831194743542</v>
      </c>
      <c r="F269" s="68">
        <v>-4.9696904849110879E-2</v>
      </c>
    </row>
    <row r="270" spans="1:6" x14ac:dyDescent="0.25">
      <c r="A270" s="9"/>
      <c r="B270" s="10" t="s">
        <v>6</v>
      </c>
      <c r="C270" s="11"/>
      <c r="D270" s="7">
        <f>D268+D269</f>
        <v>27607</v>
      </c>
      <c r="E270" s="15">
        <f>'Yearly Stats'!E77</f>
        <v>-0.10156860192658163</v>
      </c>
      <c r="F270" s="15">
        <v>-3.8096570376069575E-2</v>
      </c>
    </row>
    <row r="271" spans="1:6" x14ac:dyDescent="0.25">
      <c r="A271" s="119" t="s">
        <v>88</v>
      </c>
      <c r="B271" s="120"/>
      <c r="C271" s="121"/>
      <c r="D271" s="6">
        <f>D267+D270</f>
        <v>56324</v>
      </c>
      <c r="E271" s="14">
        <f>'Yearly Stats'!E78</f>
        <v>-6.1798314288569814E-2</v>
      </c>
      <c r="F271" s="14">
        <v>-2.8758656788532774E-2</v>
      </c>
    </row>
    <row r="273" spans="1:6" x14ac:dyDescent="0.25">
      <c r="A273" s="41">
        <v>42795</v>
      </c>
      <c r="B273" s="20"/>
    </row>
    <row r="274" spans="1:6" ht="30" x14ac:dyDescent="0.25">
      <c r="A274" s="4"/>
      <c r="B274" s="5"/>
      <c r="C274" s="42">
        <v>42795</v>
      </c>
      <c r="D274" s="38" t="s">
        <v>87</v>
      </c>
      <c r="E274" s="39" t="s">
        <v>130</v>
      </c>
      <c r="F274" s="40" t="s">
        <v>120</v>
      </c>
    </row>
    <row r="275" spans="1:6" x14ac:dyDescent="0.25">
      <c r="A275" s="8" t="s">
        <v>2</v>
      </c>
      <c r="B275" s="8" t="s">
        <v>3</v>
      </c>
      <c r="C275" s="4" t="s">
        <v>4</v>
      </c>
      <c r="D275" s="5">
        <v>10255</v>
      </c>
      <c r="E275" s="68">
        <f>'Yearly Stats'!F72</f>
        <v>5.8744579805905431E-2</v>
      </c>
      <c r="F275" s="68">
        <v>-7.3590156474253515E-2</v>
      </c>
    </row>
    <row r="276" spans="1:6" x14ac:dyDescent="0.25">
      <c r="A276" s="8"/>
      <c r="B276" s="8" t="s">
        <v>5</v>
      </c>
      <c r="C276" s="4" t="s">
        <v>4</v>
      </c>
      <c r="D276" s="5">
        <v>18061</v>
      </c>
      <c r="E276" s="68">
        <f>'Yearly Stats'!F73</f>
        <v>4.1580161476355251E-2</v>
      </c>
      <c r="F276" s="68">
        <v>3.4299161254699867E-2</v>
      </c>
    </row>
    <row r="277" spans="1:6" x14ac:dyDescent="0.25">
      <c r="A277" s="9"/>
      <c r="B277" s="10" t="s">
        <v>6</v>
      </c>
      <c r="C277" s="11"/>
      <c r="D277" s="7">
        <f>D275+D276</f>
        <v>28316</v>
      </c>
      <c r="E277" s="15">
        <f>'Yearly Stats'!F74</f>
        <v>4.7731813808924738E-2</v>
      </c>
      <c r="F277" s="15">
        <v>-1.1978228228228228E-2</v>
      </c>
    </row>
    <row r="278" spans="1:6" x14ac:dyDescent="0.25">
      <c r="A278" s="8" t="s">
        <v>7</v>
      </c>
      <c r="B278" s="8" t="s">
        <v>3</v>
      </c>
      <c r="C278" s="4" t="s">
        <v>4</v>
      </c>
      <c r="D278" s="5">
        <v>2664</v>
      </c>
      <c r="E278" s="68">
        <f>'Yearly Stats'!F75</f>
        <v>0.81967213114754101</v>
      </c>
      <c r="F278" s="68">
        <v>0.219257760637289</v>
      </c>
    </row>
    <row r="279" spans="1:6" x14ac:dyDescent="0.25">
      <c r="A279" s="8"/>
      <c r="B279" s="8" t="s">
        <v>5</v>
      </c>
      <c r="C279" s="4" t="s">
        <v>4</v>
      </c>
      <c r="D279" s="5">
        <v>27724</v>
      </c>
      <c r="E279" s="68">
        <f>'Yearly Stats'!F76</f>
        <v>0.15037344398340249</v>
      </c>
      <c r="F279" s="68">
        <v>-3.165189653042199E-2</v>
      </c>
    </row>
    <row r="280" spans="1:6" x14ac:dyDescent="0.25">
      <c r="A280" s="9"/>
      <c r="B280" s="10" t="s">
        <v>6</v>
      </c>
      <c r="C280" s="11"/>
      <c r="D280" s="7">
        <f>D278+D279</f>
        <v>30388</v>
      </c>
      <c r="E280" s="15">
        <f>'Yearly Stats'!F77</f>
        <v>0.18870286340165859</v>
      </c>
      <c r="F280" s="15">
        <v>-1.7623979357392811E-2</v>
      </c>
    </row>
    <row r="281" spans="1:6" x14ac:dyDescent="0.25">
      <c r="A281" s="122" t="s">
        <v>88</v>
      </c>
      <c r="B281" s="123"/>
      <c r="C281" s="124"/>
      <c r="D281" s="6">
        <f>D277+D280</f>
        <v>58704</v>
      </c>
      <c r="E281" s="14">
        <f>'Yearly Stats'!F78</f>
        <v>0.11625784369652026</v>
      </c>
      <c r="F281" s="14">
        <v>-1.4885947825453751E-2</v>
      </c>
    </row>
    <row r="283" spans="1:6" x14ac:dyDescent="0.25">
      <c r="A283" s="41">
        <v>42826</v>
      </c>
      <c r="B283" s="20"/>
    </row>
    <row r="284" spans="1:6" ht="30" x14ac:dyDescent="0.25">
      <c r="A284" s="4"/>
      <c r="B284" s="5"/>
      <c r="C284" s="42">
        <v>42826</v>
      </c>
      <c r="D284" s="38" t="s">
        <v>87</v>
      </c>
      <c r="E284" s="39" t="s">
        <v>132</v>
      </c>
      <c r="F284" s="40" t="s">
        <v>120</v>
      </c>
    </row>
    <row r="285" spans="1:6" x14ac:dyDescent="0.25">
      <c r="A285" s="8" t="s">
        <v>2</v>
      </c>
      <c r="B285" s="8" t="s">
        <v>3</v>
      </c>
      <c r="C285" s="4" t="s">
        <v>4</v>
      </c>
      <c r="D285" s="5">
        <v>9181</v>
      </c>
      <c r="E285" s="68">
        <f>'Yearly Stats'!G72</f>
        <v>-4.4458902624159614E-3</v>
      </c>
      <c r="F285" s="68">
        <v>-6.9009636407806302E-2</v>
      </c>
    </row>
    <row r="286" spans="1:6" x14ac:dyDescent="0.25">
      <c r="A286" s="8"/>
      <c r="B286" s="8" t="s">
        <v>5</v>
      </c>
      <c r="C286" s="4" t="s">
        <v>4</v>
      </c>
      <c r="D286" s="5">
        <v>19839</v>
      </c>
      <c r="E286" s="68">
        <f>'Yearly Stats'!G73</f>
        <v>0.12817742394085868</v>
      </c>
      <c r="F286" s="68">
        <v>4.4026231903698511E-2</v>
      </c>
    </row>
    <row r="287" spans="1:6" x14ac:dyDescent="0.25">
      <c r="A287" s="9"/>
      <c r="B287" s="10" t="s">
        <v>6</v>
      </c>
      <c r="C287" s="11"/>
      <c r="D287" s="7">
        <f>D285+D286</f>
        <v>29020</v>
      </c>
      <c r="E287" s="15">
        <f>'Yearly Stats'!G74</f>
        <v>8.2553064498078865E-2</v>
      </c>
      <c r="F287" s="15">
        <v>-3.5810877639346947E-3</v>
      </c>
    </row>
    <row r="288" spans="1:6" x14ac:dyDescent="0.25">
      <c r="A288" s="8" t="s">
        <v>7</v>
      </c>
      <c r="B288" s="8" t="s">
        <v>3</v>
      </c>
      <c r="C288" s="4" t="s">
        <v>4</v>
      </c>
      <c r="D288" s="5">
        <v>1507</v>
      </c>
      <c r="E288" s="68">
        <f>'Yearly Stats'!G75</f>
        <v>-0.19626666666666667</v>
      </c>
      <c r="F288" s="68">
        <v>0.17522043861632378</v>
      </c>
    </row>
    <row r="289" spans="1:6" x14ac:dyDescent="0.25">
      <c r="A289" s="8"/>
      <c r="B289" s="8" t="s">
        <v>5</v>
      </c>
      <c r="C289" s="4" t="s">
        <v>4</v>
      </c>
      <c r="D289" s="5">
        <v>27487</v>
      </c>
      <c r="E289" s="68">
        <f>'Yearly Stats'!G76</f>
        <v>6.3779558032431599E-2</v>
      </c>
      <c r="F289" s="68">
        <v>-2.3230726689903083E-2</v>
      </c>
    </row>
    <row r="290" spans="1:6" x14ac:dyDescent="0.25">
      <c r="A290" s="9"/>
      <c r="B290" s="10" t="s">
        <v>6</v>
      </c>
      <c r="C290" s="11"/>
      <c r="D290" s="7">
        <f>D288+D289</f>
        <v>28994</v>
      </c>
      <c r="E290" s="15">
        <f>'Yearly Stats'!G77</f>
        <v>4.6186043155084074E-2</v>
      </c>
      <c r="F290" s="15">
        <v>-1.1927642190050318E-2</v>
      </c>
    </row>
    <row r="291" spans="1:6" x14ac:dyDescent="0.25">
      <c r="A291" s="125" t="s">
        <v>88</v>
      </c>
      <c r="B291" s="126"/>
      <c r="C291" s="127"/>
      <c r="D291" s="6">
        <f>D287+D290</f>
        <v>58014</v>
      </c>
      <c r="E291" s="14">
        <f>'Yearly Stats'!G78</f>
        <v>6.4067056730434141E-2</v>
      </c>
      <c r="F291" s="14">
        <v>-7.8747329546395503E-3</v>
      </c>
    </row>
    <row r="293" spans="1:6" x14ac:dyDescent="0.25">
      <c r="A293" s="41">
        <v>42856</v>
      </c>
      <c r="B293" s="20"/>
    </row>
    <row r="294" spans="1:6" ht="30" x14ac:dyDescent="0.25">
      <c r="A294" s="4"/>
      <c r="B294" s="5"/>
      <c r="C294" s="42">
        <v>42856</v>
      </c>
      <c r="D294" s="38" t="s">
        <v>87</v>
      </c>
      <c r="E294" s="39" t="s">
        <v>133</v>
      </c>
      <c r="F294" s="40" t="s">
        <v>120</v>
      </c>
    </row>
    <row r="295" spans="1:6" x14ac:dyDescent="0.25">
      <c r="A295" s="8" t="s">
        <v>2</v>
      </c>
      <c r="B295" s="8" t="s">
        <v>3</v>
      </c>
      <c r="C295" s="4" t="s">
        <v>4</v>
      </c>
      <c r="D295" s="5">
        <v>8389</v>
      </c>
      <c r="E295" s="68">
        <v>-0.19173330764042779</v>
      </c>
      <c r="F295" s="68">
        <v>-7.8524527709925379E-2</v>
      </c>
    </row>
    <row r="296" spans="1:6" x14ac:dyDescent="0.25">
      <c r="A296" s="8"/>
      <c r="B296" s="8" t="s">
        <v>5</v>
      </c>
      <c r="C296" s="4" t="s">
        <v>4</v>
      </c>
      <c r="D296" s="5">
        <v>19505</v>
      </c>
      <c r="E296" s="68">
        <v>0.11310848598984193</v>
      </c>
      <c r="F296" s="68">
        <v>5.0491348002563552E-2</v>
      </c>
    </row>
    <row r="297" spans="1:6" x14ac:dyDescent="0.25">
      <c r="A297" s="9"/>
      <c r="B297" s="10" t="s">
        <v>6</v>
      </c>
      <c r="C297" s="11"/>
      <c r="D297" s="7">
        <v>27894</v>
      </c>
      <c r="E297" s="15">
        <v>-2.867177980073113E-4</v>
      </c>
      <c r="F297" s="15">
        <v>-3.2948313501023016E-3</v>
      </c>
    </row>
    <row r="298" spans="1:6" x14ac:dyDescent="0.25">
      <c r="A298" s="8" t="s">
        <v>7</v>
      </c>
      <c r="B298" s="8" t="s">
        <v>3</v>
      </c>
      <c r="C298" s="4" t="s">
        <v>4</v>
      </c>
      <c r="D298" s="5">
        <v>1846</v>
      </c>
      <c r="E298" s="68">
        <v>-7.7461269365317345E-2</v>
      </c>
      <c r="F298" s="68">
        <v>0.14954552379017924</v>
      </c>
    </row>
    <row r="299" spans="1:6" x14ac:dyDescent="0.25">
      <c r="A299" s="8"/>
      <c r="B299" s="8" t="s">
        <v>5</v>
      </c>
      <c r="C299" s="4" t="s">
        <v>4</v>
      </c>
      <c r="D299" s="5">
        <v>29057</v>
      </c>
      <c r="E299" s="68">
        <v>7.3560925145939551E-2</v>
      </c>
      <c r="F299" s="68">
        <v>-1.5043891036478466E-2</v>
      </c>
    </row>
    <row r="300" spans="1:6" x14ac:dyDescent="0.25">
      <c r="A300" s="9"/>
      <c r="B300" s="10" t="s">
        <v>6</v>
      </c>
      <c r="C300" s="11"/>
      <c r="D300" s="7">
        <v>30903</v>
      </c>
      <c r="E300" s="15">
        <v>6.3164413252141602E-2</v>
      </c>
      <c r="F300" s="15">
        <v>-5.5020754217080282E-3</v>
      </c>
    </row>
    <row r="301" spans="1:6" x14ac:dyDescent="0.25">
      <c r="A301" s="129" t="s">
        <v>88</v>
      </c>
      <c r="B301" s="130"/>
      <c r="C301" s="131"/>
      <c r="D301" s="6">
        <v>58797</v>
      </c>
      <c r="E301" s="14">
        <v>3.2087626603942494E-2</v>
      </c>
      <c r="F301" s="14">
        <v>-4.4294861221036959E-3</v>
      </c>
    </row>
    <row r="303" spans="1:6" x14ac:dyDescent="0.25">
      <c r="A303" s="41">
        <v>42887</v>
      </c>
      <c r="B303" s="20"/>
    </row>
    <row r="304" spans="1:6" ht="30" x14ac:dyDescent="0.25">
      <c r="A304" s="4"/>
      <c r="B304" s="5"/>
      <c r="C304" s="42">
        <v>42887</v>
      </c>
      <c r="D304" s="38" t="s">
        <v>87</v>
      </c>
      <c r="E304" s="39" t="s">
        <v>134</v>
      </c>
      <c r="F304" s="40" t="s">
        <v>120</v>
      </c>
    </row>
    <row r="305" spans="1:6" x14ac:dyDescent="0.25">
      <c r="A305" s="8" t="s">
        <v>2</v>
      </c>
      <c r="B305" s="8" t="s">
        <v>3</v>
      </c>
      <c r="C305" s="4" t="s">
        <v>4</v>
      </c>
      <c r="D305" s="5">
        <v>9061</v>
      </c>
      <c r="E305" s="68">
        <v>-7.2968829841594279E-2</v>
      </c>
      <c r="F305" s="68">
        <v>-7.814610104835229E-2</v>
      </c>
    </row>
    <row r="306" spans="1:6" x14ac:dyDescent="0.25">
      <c r="A306" s="8"/>
      <c r="B306" s="8" t="s">
        <v>5</v>
      </c>
      <c r="C306" s="4" t="s">
        <v>4</v>
      </c>
      <c r="D306" s="5">
        <v>18165</v>
      </c>
      <c r="E306" s="68">
        <v>0.20011888250445808</v>
      </c>
      <c r="F306" s="68">
        <v>6.1685632544557049E-2</v>
      </c>
    </row>
    <row r="307" spans="1:6" x14ac:dyDescent="0.25">
      <c r="A307" s="9"/>
      <c r="B307" s="10" t="s">
        <v>6</v>
      </c>
      <c r="C307" s="11"/>
      <c r="D307" s="7">
        <v>27226</v>
      </c>
      <c r="E307" s="15">
        <v>9.2915028484313572E-2</v>
      </c>
      <c r="F307" s="15">
        <v>3.6354704003930239E-3</v>
      </c>
    </row>
    <row r="308" spans="1:6" x14ac:dyDescent="0.25">
      <c r="A308" s="8" t="s">
        <v>7</v>
      </c>
      <c r="B308" s="8" t="s">
        <v>3</v>
      </c>
      <c r="C308" s="4" t="s">
        <v>4</v>
      </c>
      <c r="D308" s="5">
        <v>2919</v>
      </c>
      <c r="E308" s="68">
        <v>0.46023011505752875</v>
      </c>
      <c r="F308" s="68">
        <v>0.17817628618845657</v>
      </c>
    </row>
    <row r="309" spans="1:6" x14ac:dyDescent="0.25">
      <c r="A309" s="8"/>
      <c r="B309" s="8" t="s">
        <v>5</v>
      </c>
      <c r="C309" s="4" t="s">
        <v>4</v>
      </c>
      <c r="D309" s="5">
        <v>27916</v>
      </c>
      <c r="E309" s="68">
        <v>1.9464631340612788E-2</v>
      </c>
      <c r="F309" s="68">
        <v>-1.2323680119753584E-2</v>
      </c>
    </row>
    <row r="310" spans="1:6" x14ac:dyDescent="0.25">
      <c r="A310" s="9"/>
      <c r="B310" s="10" t="s">
        <v>6</v>
      </c>
      <c r="C310" s="11"/>
      <c r="D310" s="7">
        <v>30835</v>
      </c>
      <c r="E310" s="15">
        <v>4.9452045470015658E-2</v>
      </c>
      <c r="F310" s="15">
        <v>-1.1271513417436163E-3</v>
      </c>
    </row>
    <row r="311" spans="1:6" x14ac:dyDescent="0.25">
      <c r="A311" s="132" t="s">
        <v>88</v>
      </c>
      <c r="B311" s="133"/>
      <c r="C311" s="134"/>
      <c r="D311" s="6">
        <v>58061</v>
      </c>
      <c r="E311" s="14">
        <v>6.9400456654636511E-2</v>
      </c>
      <c r="F311" s="14">
        <v>1.1774461723909849E-3</v>
      </c>
    </row>
    <row r="313" spans="1:6" x14ac:dyDescent="0.25">
      <c r="A313" s="41">
        <v>42917</v>
      </c>
      <c r="B313" s="20"/>
    </row>
    <row r="314" spans="1:6" ht="30" x14ac:dyDescent="0.25">
      <c r="A314" s="4"/>
      <c r="B314" s="5"/>
      <c r="C314" s="42">
        <v>42917</v>
      </c>
      <c r="D314" s="38" t="s">
        <v>87</v>
      </c>
      <c r="E314" s="39" t="s">
        <v>136</v>
      </c>
      <c r="F314" s="40" t="s">
        <v>137</v>
      </c>
    </row>
    <row r="315" spans="1:6" x14ac:dyDescent="0.25">
      <c r="A315" s="8" t="s">
        <v>2</v>
      </c>
      <c r="B315" s="8" t="s">
        <v>3</v>
      </c>
      <c r="C315" s="4" t="s">
        <v>4</v>
      </c>
      <c r="D315" s="5">
        <v>10063</v>
      </c>
      <c r="E315" s="68">
        <v>-8.0836682499086585E-2</v>
      </c>
      <c r="F315" s="68">
        <v>-8.0836682499086585E-2</v>
      </c>
    </row>
    <row r="316" spans="1:6" x14ac:dyDescent="0.25">
      <c r="A316" s="8"/>
      <c r="B316" s="8" t="s">
        <v>5</v>
      </c>
      <c r="C316" s="4" t="s">
        <v>4</v>
      </c>
      <c r="D316" s="5">
        <v>19687</v>
      </c>
      <c r="E316" s="68">
        <v>0.13672844852474161</v>
      </c>
      <c r="F316" s="68">
        <v>0.13672844852474161</v>
      </c>
    </row>
    <row r="317" spans="1:6" x14ac:dyDescent="0.25">
      <c r="A317" s="9"/>
      <c r="B317" s="10" t="s">
        <v>6</v>
      </c>
      <c r="C317" s="11"/>
      <c r="D317" s="7">
        <v>29750</v>
      </c>
      <c r="E317" s="15">
        <v>5.2464003962217426E-2</v>
      </c>
      <c r="F317" s="15">
        <v>5.2464003962217426E-2</v>
      </c>
    </row>
    <row r="318" spans="1:6" x14ac:dyDescent="0.25">
      <c r="A318" s="8" t="s">
        <v>7</v>
      </c>
      <c r="B318" s="8" t="s">
        <v>3</v>
      </c>
      <c r="C318" s="4" t="s">
        <v>4</v>
      </c>
      <c r="D318" s="5">
        <v>1358</v>
      </c>
      <c r="E318" s="68">
        <v>0.7321428571428571</v>
      </c>
      <c r="F318" s="68">
        <v>0.7321428571428571</v>
      </c>
    </row>
    <row r="319" spans="1:6" x14ac:dyDescent="0.25">
      <c r="A319" s="8"/>
      <c r="B319" s="8" t="s">
        <v>5</v>
      </c>
      <c r="C319" s="4" t="s">
        <v>4</v>
      </c>
      <c r="D319" s="5">
        <v>30302</v>
      </c>
      <c r="E319" s="68">
        <v>0.15515401036901494</v>
      </c>
      <c r="F319" s="68">
        <v>0.15515401036901494</v>
      </c>
    </row>
    <row r="320" spans="1:6" x14ac:dyDescent="0.25">
      <c r="A320" s="9"/>
      <c r="B320" s="10" t="s">
        <v>6</v>
      </c>
      <c r="C320" s="11"/>
      <c r="D320" s="7">
        <v>31660</v>
      </c>
      <c r="E320" s="15">
        <v>0.17189813443885105</v>
      </c>
      <c r="F320" s="15">
        <v>0.17189813443885105</v>
      </c>
    </row>
    <row r="321" spans="1:6" x14ac:dyDescent="0.25">
      <c r="A321" s="135" t="s">
        <v>88</v>
      </c>
      <c r="B321" s="136"/>
      <c r="C321" s="137"/>
      <c r="D321" s="6">
        <v>61410</v>
      </c>
      <c r="E321" s="14">
        <v>0.11082973065861115</v>
      </c>
      <c r="F321" s="14">
        <v>0.11082973065861115</v>
      </c>
    </row>
    <row r="323" spans="1:6" x14ac:dyDescent="0.25">
      <c r="A323" s="41">
        <v>42948</v>
      </c>
      <c r="B323" s="20"/>
    </row>
    <row r="324" spans="1:6" ht="30" x14ac:dyDescent="0.25">
      <c r="A324" s="4"/>
      <c r="B324" s="5"/>
      <c r="C324" s="42">
        <v>42948</v>
      </c>
      <c r="D324" s="38" t="s">
        <v>87</v>
      </c>
      <c r="E324" s="39" t="s">
        <v>138</v>
      </c>
      <c r="F324" s="40" t="s">
        <v>137</v>
      </c>
    </row>
    <row r="325" spans="1:6" x14ac:dyDescent="0.25">
      <c r="A325" s="8" t="s">
        <v>2</v>
      </c>
      <c r="B325" s="8" t="s">
        <v>3</v>
      </c>
      <c r="C325" s="4" t="s">
        <v>4</v>
      </c>
      <c r="D325" s="5">
        <v>14495</v>
      </c>
      <c r="E325" s="68">
        <v>0.29085403864992432</v>
      </c>
      <c r="F325" s="68">
        <v>0.10736348469134689</v>
      </c>
    </row>
    <row r="326" spans="1:6" x14ac:dyDescent="0.25">
      <c r="A326" s="8"/>
      <c r="B326" s="8" t="s">
        <v>5</v>
      </c>
      <c r="C326" s="4" t="s">
        <v>4</v>
      </c>
      <c r="D326" s="5">
        <v>17877</v>
      </c>
      <c r="E326" s="68">
        <v>6.0446079012931545E-2</v>
      </c>
      <c r="F326" s="68">
        <v>9.9101735084998685E-2</v>
      </c>
    </row>
    <row r="327" spans="1:6" x14ac:dyDescent="0.25">
      <c r="A327" s="9"/>
      <c r="B327" s="10" t="s">
        <v>6</v>
      </c>
      <c r="C327" s="11"/>
      <c r="D327" s="7">
        <v>32372</v>
      </c>
      <c r="E327" s="15">
        <v>0.15256168334104747</v>
      </c>
      <c r="F327" s="15">
        <v>0.10235298292933953</v>
      </c>
    </row>
    <row r="328" spans="1:6" x14ac:dyDescent="0.25">
      <c r="A328" s="8" t="s">
        <v>7</v>
      </c>
      <c r="B328" s="8" t="s">
        <v>3</v>
      </c>
      <c r="C328" s="4" t="s">
        <v>4</v>
      </c>
      <c r="D328" s="5">
        <v>1424</v>
      </c>
      <c r="E328" s="68">
        <v>-0.39915611814345991</v>
      </c>
      <c r="F328" s="68">
        <v>-0.11794546607482562</v>
      </c>
    </row>
    <row r="329" spans="1:6" x14ac:dyDescent="0.25">
      <c r="A329" s="8"/>
      <c r="B329" s="8" t="s">
        <v>5</v>
      </c>
      <c r="C329" s="4" t="s">
        <v>4</v>
      </c>
      <c r="D329" s="5">
        <v>30870</v>
      </c>
      <c r="E329" s="68">
        <v>-2.8425608889463142E-3</v>
      </c>
      <c r="F329" s="68">
        <v>6.9627557265256157E-2</v>
      </c>
    </row>
    <row r="330" spans="1:6" x14ac:dyDescent="0.25">
      <c r="A330" s="9"/>
      <c r="B330" s="10" t="s">
        <v>6</v>
      </c>
      <c r="C330" s="11"/>
      <c r="D330" s="7">
        <v>32294</v>
      </c>
      <c r="E330" s="15">
        <v>-3.1024963994239079E-2</v>
      </c>
      <c r="F330" s="15">
        <v>5.9823677581863979E-2</v>
      </c>
    </row>
    <row r="331" spans="1:6" x14ac:dyDescent="0.25">
      <c r="A331" s="138" t="s">
        <v>88</v>
      </c>
      <c r="B331" s="139"/>
      <c r="C331" s="140"/>
      <c r="D331" s="6">
        <v>64666</v>
      </c>
      <c r="E331" s="14">
        <v>5.293495074493202E-2</v>
      </c>
      <c r="F331" s="14">
        <v>8.0361274400589558E-2</v>
      </c>
    </row>
    <row r="333" spans="1:6" x14ac:dyDescent="0.25">
      <c r="A333" s="41">
        <v>42979</v>
      </c>
      <c r="B333" s="20"/>
    </row>
    <row r="334" spans="1:6" ht="45" x14ac:dyDescent="0.25">
      <c r="A334" s="4"/>
      <c r="B334" s="5"/>
      <c r="C334" s="42">
        <v>42979</v>
      </c>
      <c r="D334" s="38" t="s">
        <v>87</v>
      </c>
      <c r="E334" s="39" t="s">
        <v>139</v>
      </c>
      <c r="F334" s="40" t="s">
        <v>137</v>
      </c>
    </row>
    <row r="335" spans="1:6" x14ac:dyDescent="0.25">
      <c r="A335" s="8" t="s">
        <v>2</v>
      </c>
      <c r="B335" s="8" t="s">
        <v>3</v>
      </c>
      <c r="C335" s="4" t="s">
        <v>4</v>
      </c>
      <c r="D335" s="5">
        <v>9807</v>
      </c>
      <c r="E335" s="68">
        <v>-7.8895463510848127E-2</v>
      </c>
      <c r="F335" s="68">
        <v>4.728247623689983E-2</v>
      </c>
    </row>
    <row r="336" spans="1:6" x14ac:dyDescent="0.25">
      <c r="A336" s="8"/>
      <c r="B336" s="8" t="s">
        <v>5</v>
      </c>
      <c r="C336" s="4" t="s">
        <v>4</v>
      </c>
      <c r="D336" s="5">
        <v>19116</v>
      </c>
      <c r="E336" s="68">
        <v>0.23329032258064517</v>
      </c>
      <c r="F336" s="68">
        <v>0.14060330428833034</v>
      </c>
    </row>
    <row r="337" spans="1:6" x14ac:dyDescent="0.25">
      <c r="A337" s="9"/>
      <c r="B337" s="10" t="s">
        <v>6</v>
      </c>
      <c r="C337" s="11"/>
      <c r="D337" s="7">
        <v>28923</v>
      </c>
      <c r="E337" s="15">
        <v>0.10616896775920756</v>
      </c>
      <c r="F337" s="15">
        <v>0.10348170679981095</v>
      </c>
    </row>
    <row r="338" spans="1:6" x14ac:dyDescent="0.25">
      <c r="A338" s="8" t="s">
        <v>7</v>
      </c>
      <c r="B338" s="8" t="s">
        <v>3</v>
      </c>
      <c r="C338" s="4" t="s">
        <v>4</v>
      </c>
      <c r="D338" s="5">
        <v>1405</v>
      </c>
      <c r="E338" s="68">
        <v>-0.34437704153056464</v>
      </c>
      <c r="F338" s="68">
        <v>-0.20955257693033794</v>
      </c>
    </row>
    <row r="339" spans="1:6" x14ac:dyDescent="0.25">
      <c r="A339" s="8"/>
      <c r="B339" s="8" t="s">
        <v>5</v>
      </c>
      <c r="C339" s="4" t="s">
        <v>4</v>
      </c>
      <c r="D339" s="5">
        <v>32261</v>
      </c>
      <c r="E339" s="68">
        <v>4.3606249797819685E-2</v>
      </c>
      <c r="F339" s="68">
        <v>6.0497372393675586E-2</v>
      </c>
    </row>
    <row r="340" spans="1:6" x14ac:dyDescent="0.25">
      <c r="A340" s="9"/>
      <c r="B340" s="10" t="s">
        <v>6</v>
      </c>
      <c r="C340" s="11"/>
      <c r="D340" s="7">
        <v>33666</v>
      </c>
      <c r="E340" s="15">
        <v>1.845353339787028E-2</v>
      </c>
      <c r="F340" s="15">
        <v>4.518201284796574E-2</v>
      </c>
    </row>
    <row r="341" spans="1:6" x14ac:dyDescent="0.25">
      <c r="A341" s="141" t="s">
        <v>88</v>
      </c>
      <c r="B341" s="142"/>
      <c r="C341" s="143"/>
      <c r="D341" s="6">
        <v>62589</v>
      </c>
      <c r="E341" s="14">
        <v>5.7193047649612354E-2</v>
      </c>
      <c r="F341" s="14">
        <v>7.2528521973430654E-2</v>
      </c>
    </row>
    <row r="343" spans="1:6" x14ac:dyDescent="0.25">
      <c r="A343" s="41">
        <v>43009</v>
      </c>
      <c r="B343" s="20"/>
    </row>
    <row r="344" spans="1:6" ht="30" x14ac:dyDescent="0.25">
      <c r="A344" s="4"/>
      <c r="B344" s="5"/>
      <c r="C344" s="42">
        <v>43009</v>
      </c>
      <c r="D344" s="38" t="s">
        <v>87</v>
      </c>
      <c r="E344" s="39" t="s">
        <v>140</v>
      </c>
      <c r="F344" s="40" t="s">
        <v>137</v>
      </c>
    </row>
    <row r="345" spans="1:6" x14ac:dyDescent="0.25">
      <c r="A345" s="8" t="s">
        <v>2</v>
      </c>
      <c r="B345" s="8" t="s">
        <v>3</v>
      </c>
      <c r="C345" s="4" t="s">
        <v>4</v>
      </c>
      <c r="D345" s="5">
        <v>12259</v>
      </c>
      <c r="E345" s="68">
        <v>-0.20725556130367304</v>
      </c>
      <c r="F345" s="68">
        <v>-3.4459907223326709E-2</v>
      </c>
    </row>
    <row r="346" spans="1:6" x14ac:dyDescent="0.25">
      <c r="A346" s="8"/>
      <c r="B346" s="8" t="s">
        <v>5</v>
      </c>
      <c r="C346" s="4" t="s">
        <v>4</v>
      </c>
      <c r="D346" s="5">
        <v>20857</v>
      </c>
      <c r="E346" s="68">
        <v>0.1825036852250822</v>
      </c>
      <c r="F346" s="68">
        <v>0.15157951018104587</v>
      </c>
    </row>
    <row r="347" spans="1:6" x14ac:dyDescent="0.25">
      <c r="A347" s="9"/>
      <c r="B347" s="10" t="s">
        <v>6</v>
      </c>
      <c r="C347" s="11"/>
      <c r="D347" s="7">
        <v>33116</v>
      </c>
      <c r="E347" s="15">
        <v>4.2293517008035766E-4</v>
      </c>
      <c r="F347" s="15">
        <v>7.388059056037502E-2</v>
      </c>
    </row>
    <row r="348" spans="1:6" x14ac:dyDescent="0.25">
      <c r="A348" s="8" t="s">
        <v>7</v>
      </c>
      <c r="B348" s="8" t="s">
        <v>3</v>
      </c>
      <c r="C348" s="4" t="s">
        <v>4</v>
      </c>
      <c r="D348" s="5">
        <v>3107</v>
      </c>
      <c r="E348" s="68">
        <v>0.87847642079806532</v>
      </c>
      <c r="F348" s="68">
        <v>4.9345417925478349E-2</v>
      </c>
    </row>
    <row r="349" spans="1:6" x14ac:dyDescent="0.25">
      <c r="A349" s="8"/>
      <c r="B349" s="8" t="s">
        <v>5</v>
      </c>
      <c r="C349" s="4" t="s">
        <v>4</v>
      </c>
      <c r="D349" s="5">
        <v>29742</v>
      </c>
      <c r="E349" s="68">
        <v>-1.3565055885376936E-2</v>
      </c>
      <c r="F349" s="68">
        <v>4.1613814331861926E-2</v>
      </c>
    </row>
    <row r="350" spans="1:6" x14ac:dyDescent="0.25">
      <c r="A350" s="9"/>
      <c r="B350" s="10" t="s">
        <v>6</v>
      </c>
      <c r="C350" s="11"/>
      <c r="D350" s="7">
        <v>32849</v>
      </c>
      <c r="E350" s="15">
        <v>3.2825027511397577E-2</v>
      </c>
      <c r="F350" s="15">
        <v>4.2043049398985663E-2</v>
      </c>
    </row>
    <row r="351" spans="1:6" x14ac:dyDescent="0.25">
      <c r="A351" s="144" t="s">
        <v>88</v>
      </c>
      <c r="B351" s="145"/>
      <c r="C351" s="146"/>
      <c r="D351" s="6">
        <v>65965</v>
      </c>
      <c r="E351" s="14">
        <v>1.6300244965874251E-2</v>
      </c>
      <c r="F351" s="14">
        <v>5.7328173271766932E-2</v>
      </c>
    </row>
    <row r="353" spans="1:6" x14ac:dyDescent="0.25">
      <c r="A353" s="41">
        <v>43040</v>
      </c>
      <c r="B353" s="20"/>
    </row>
    <row r="354" spans="1:6" ht="45" x14ac:dyDescent="0.25">
      <c r="A354" s="4"/>
      <c r="B354" s="5"/>
      <c r="C354" s="42">
        <v>43040</v>
      </c>
      <c r="D354" s="38" t="s">
        <v>87</v>
      </c>
      <c r="E354" s="39" t="s">
        <v>141</v>
      </c>
      <c r="F354" s="40" t="s">
        <v>137</v>
      </c>
    </row>
    <row r="355" spans="1:6" x14ac:dyDescent="0.25">
      <c r="A355" s="8" t="s">
        <v>2</v>
      </c>
      <c r="B355" s="8" t="s">
        <v>3</v>
      </c>
      <c r="C355" s="4" t="s">
        <v>4</v>
      </c>
      <c r="D355" s="5">
        <v>10906</v>
      </c>
      <c r="E355" s="68">
        <v>-0.12246540070807853</v>
      </c>
      <c r="F355" s="68">
        <v>-5.2473812504117534E-2</v>
      </c>
    </row>
    <row r="356" spans="1:6" x14ac:dyDescent="0.25">
      <c r="A356" s="8"/>
      <c r="B356" s="8" t="s">
        <v>5</v>
      </c>
      <c r="C356" s="4" t="s">
        <v>4</v>
      </c>
      <c r="D356" s="5">
        <v>20278</v>
      </c>
      <c r="E356" s="68">
        <v>0.13392607504333726</v>
      </c>
      <c r="F356" s="68">
        <v>0.14787476236299199</v>
      </c>
    </row>
    <row r="357" spans="1:6" x14ac:dyDescent="0.25">
      <c r="A357" s="9"/>
      <c r="B357" s="10" t="s">
        <v>6</v>
      </c>
      <c r="C357" s="11"/>
      <c r="D357" s="7">
        <v>31184</v>
      </c>
      <c r="E357" s="15">
        <v>2.880142522516578E-2</v>
      </c>
      <c r="F357" s="15">
        <v>6.4517234290413214E-2</v>
      </c>
    </row>
    <row r="358" spans="1:6" x14ac:dyDescent="0.25">
      <c r="A358" s="8" t="s">
        <v>7</v>
      </c>
      <c r="B358" s="8" t="s">
        <v>3</v>
      </c>
      <c r="C358" s="4" t="s">
        <v>4</v>
      </c>
      <c r="D358" s="5">
        <v>3093</v>
      </c>
      <c r="E358" s="68">
        <v>0.33838165296408479</v>
      </c>
      <c r="F358" s="68">
        <v>0.12146404664219392</v>
      </c>
    </row>
    <row r="359" spans="1:6" x14ac:dyDescent="0.25">
      <c r="A359" s="8"/>
      <c r="B359" s="8" t="s">
        <v>5</v>
      </c>
      <c r="C359" s="4" t="s">
        <v>4</v>
      </c>
      <c r="D359" s="5">
        <v>33555</v>
      </c>
      <c r="E359" s="68">
        <v>0.12922766279656739</v>
      </c>
      <c r="F359" s="68">
        <v>5.9208347694449513E-2</v>
      </c>
    </row>
    <row r="360" spans="1:6" x14ac:dyDescent="0.25">
      <c r="A360" s="9"/>
      <c r="B360" s="10" t="s">
        <v>6</v>
      </c>
      <c r="C360" s="11"/>
      <c r="D360" s="7">
        <v>36648</v>
      </c>
      <c r="E360" s="15">
        <v>0.14432023980515832</v>
      </c>
      <c r="F360" s="15">
        <v>6.2875641571954646E-2</v>
      </c>
    </row>
    <row r="361" spans="1:6" x14ac:dyDescent="0.25">
      <c r="A361" s="144" t="s">
        <v>88</v>
      </c>
      <c r="B361" s="145"/>
      <c r="C361" s="146"/>
      <c r="D361" s="6">
        <v>67832</v>
      </c>
      <c r="E361" s="14">
        <v>8.8149894925966921E-2</v>
      </c>
      <c r="F361" s="14">
        <v>6.3665840922809996E-2</v>
      </c>
    </row>
    <row r="363" spans="1:6" x14ac:dyDescent="0.25">
      <c r="A363" s="41">
        <v>43070</v>
      </c>
      <c r="B363" s="20"/>
    </row>
    <row r="364" spans="1:6" ht="45" x14ac:dyDescent="0.25">
      <c r="A364" s="4"/>
      <c r="B364" s="5"/>
      <c r="C364" s="42">
        <v>43070</v>
      </c>
      <c r="D364" s="38" t="s">
        <v>87</v>
      </c>
      <c r="E364" s="39" t="s">
        <v>142</v>
      </c>
      <c r="F364" s="40" t="s">
        <v>137</v>
      </c>
    </row>
    <row r="365" spans="1:6" x14ac:dyDescent="0.25">
      <c r="A365" s="8" t="s">
        <v>2</v>
      </c>
      <c r="B365" s="8" t="s">
        <v>3</v>
      </c>
      <c r="C365" s="4" t="s">
        <v>4</v>
      </c>
      <c r="D365" s="5">
        <v>13283</v>
      </c>
      <c r="E365" s="68">
        <v>6.7422050787528123E-2</v>
      </c>
      <c r="F365" s="68">
        <v>-3.2066703116457082E-2</v>
      </c>
    </row>
    <row r="366" spans="1:6" x14ac:dyDescent="0.25">
      <c r="A366" s="8"/>
      <c r="B366" s="8" t="s">
        <v>5</v>
      </c>
      <c r="C366" s="4" t="s">
        <v>4</v>
      </c>
      <c r="D366" s="5">
        <v>20052</v>
      </c>
      <c r="E366" s="68">
        <v>1.1858505323711965E-2</v>
      </c>
      <c r="F366" s="68">
        <v>0.12222222222222222</v>
      </c>
    </row>
    <row r="367" spans="1:6" x14ac:dyDescent="0.25">
      <c r="A367" s="9"/>
      <c r="B367" s="10" t="s">
        <v>6</v>
      </c>
      <c r="C367" s="11"/>
      <c r="D367" s="7">
        <v>33335</v>
      </c>
      <c r="E367" s="15">
        <v>3.3290970521682527E-2</v>
      </c>
      <c r="F367" s="15">
        <v>5.8875357764184295E-2</v>
      </c>
    </row>
    <row r="368" spans="1:6" x14ac:dyDescent="0.25">
      <c r="A368" s="8" t="s">
        <v>7</v>
      </c>
      <c r="B368" s="8" t="s">
        <v>3</v>
      </c>
      <c r="C368" s="4" t="s">
        <v>4</v>
      </c>
      <c r="D368" s="5">
        <v>1873</v>
      </c>
      <c r="E368" s="68">
        <v>-0.39049788480312397</v>
      </c>
      <c r="F368" s="68">
        <v>-5.7578460789879165E-3</v>
      </c>
    </row>
    <row r="369" spans="1:6" x14ac:dyDescent="0.25">
      <c r="A369" s="8"/>
      <c r="B369" s="8" t="s">
        <v>5</v>
      </c>
      <c r="C369" s="4" t="s">
        <v>4</v>
      </c>
      <c r="D369" s="5">
        <v>32508</v>
      </c>
      <c r="E369" s="68">
        <v>0.17885117493472585</v>
      </c>
      <c r="F369" s="68">
        <v>7.8015073229920878E-2</v>
      </c>
    </row>
    <row r="370" spans="1:6" x14ac:dyDescent="0.25">
      <c r="A370" s="9"/>
      <c r="B370" s="10" t="s">
        <v>6</v>
      </c>
      <c r="C370" s="11"/>
      <c r="D370" s="7">
        <v>34381</v>
      </c>
      <c r="E370" s="15">
        <v>0.12176579986296453</v>
      </c>
      <c r="F370" s="15">
        <v>7.2516686715564688E-2</v>
      </c>
    </row>
    <row r="371" spans="1:6" x14ac:dyDescent="0.25">
      <c r="A371" s="147" t="s">
        <v>88</v>
      </c>
      <c r="B371" s="148"/>
      <c r="C371" s="149"/>
      <c r="D371" s="6">
        <v>67716</v>
      </c>
      <c r="E371" s="14">
        <v>7.6394849785407726E-2</v>
      </c>
      <c r="F371" s="14">
        <v>6.58764587613095E-2</v>
      </c>
    </row>
    <row r="373" spans="1:6" x14ac:dyDescent="0.25">
      <c r="A373" s="41">
        <v>43101</v>
      </c>
      <c r="B373" s="20"/>
    </row>
    <row r="374" spans="1:6" ht="30" x14ac:dyDescent="0.25">
      <c r="A374" s="4"/>
      <c r="B374" s="5"/>
      <c r="C374" s="42">
        <v>43101</v>
      </c>
      <c r="D374" s="38" t="s">
        <v>87</v>
      </c>
      <c r="E374" s="39" t="s">
        <v>143</v>
      </c>
      <c r="F374" s="40" t="s">
        <v>137</v>
      </c>
    </row>
    <row r="375" spans="1:6" x14ac:dyDescent="0.25">
      <c r="A375" s="8" t="s">
        <v>2</v>
      </c>
      <c r="B375" s="8" t="s">
        <v>3</v>
      </c>
      <c r="C375" s="4" t="s">
        <v>4</v>
      </c>
      <c r="D375" s="5">
        <v>15729</v>
      </c>
      <c r="E375" s="68">
        <v>0.35431375925607028</v>
      </c>
      <c r="F375" s="68">
        <v>2.0867247033288509E-2</v>
      </c>
    </row>
    <row r="376" spans="1:6" x14ac:dyDescent="0.25">
      <c r="A376" s="8"/>
      <c r="B376" s="8" t="s">
        <v>5</v>
      </c>
      <c r="C376" s="4" t="s">
        <v>4</v>
      </c>
      <c r="D376" s="5">
        <v>17748</v>
      </c>
      <c r="E376" s="68">
        <v>8.8834355828220857E-2</v>
      </c>
      <c r="F376" s="68">
        <v>0.11773675100964312</v>
      </c>
    </row>
    <row r="377" spans="1:6" x14ac:dyDescent="0.25">
      <c r="A377" s="9"/>
      <c r="B377" s="10" t="s">
        <v>6</v>
      </c>
      <c r="C377" s="11"/>
      <c r="D377" s="7">
        <v>33477</v>
      </c>
      <c r="E377" s="15">
        <v>0.19929067851257434</v>
      </c>
      <c r="F377" s="15">
        <v>7.7892714357799944E-2</v>
      </c>
    </row>
    <row r="378" spans="1:6" x14ac:dyDescent="0.25">
      <c r="A378" s="8" t="s">
        <v>7</v>
      </c>
      <c r="B378" s="8" t="s">
        <v>3</v>
      </c>
      <c r="C378" s="4" t="s">
        <v>4</v>
      </c>
      <c r="D378" s="5">
        <v>1649</v>
      </c>
      <c r="E378" s="68">
        <v>-0.12519893899204243</v>
      </c>
      <c r="F378" s="68">
        <v>-2.1595385481148002E-2</v>
      </c>
    </row>
    <row r="379" spans="1:6" x14ac:dyDescent="0.25">
      <c r="A379" s="8"/>
      <c r="B379" s="8" t="s">
        <v>5</v>
      </c>
      <c r="C379" s="4" t="s">
        <v>4</v>
      </c>
      <c r="D379" s="5">
        <v>31738</v>
      </c>
      <c r="E379" s="68">
        <v>5.1972157772621812E-2</v>
      </c>
      <c r="F379" s="68">
        <v>7.4195602611405204E-2</v>
      </c>
    </row>
    <row r="380" spans="1:6" x14ac:dyDescent="0.25">
      <c r="A380" s="9"/>
      <c r="B380" s="10" t="s">
        <v>6</v>
      </c>
      <c r="C380" s="11"/>
      <c r="D380" s="7">
        <v>33387</v>
      </c>
      <c r="E380" s="15">
        <v>4.1553579784744971E-2</v>
      </c>
      <c r="F380" s="15">
        <v>6.8003764851383861E-2</v>
      </c>
    </row>
    <row r="381" spans="1:6" x14ac:dyDescent="0.25">
      <c r="A381" s="150" t="s">
        <v>88</v>
      </c>
      <c r="B381" s="151"/>
      <c r="C381" s="152"/>
      <c r="D381" s="6">
        <v>66864</v>
      </c>
      <c r="E381" s="14">
        <v>0.11497607097000116</v>
      </c>
      <c r="F381" s="14">
        <v>7.278778873936996E-2</v>
      </c>
    </row>
    <row r="383" spans="1:6" x14ac:dyDescent="0.25">
      <c r="A383" s="41">
        <v>43132</v>
      </c>
      <c r="B383" s="20"/>
    </row>
    <row r="384" spans="1:6" ht="30" x14ac:dyDescent="0.25">
      <c r="A384" s="4"/>
      <c r="B384" s="5"/>
      <c r="C384" s="42">
        <v>43132</v>
      </c>
      <c r="D384" s="38" t="s">
        <v>87</v>
      </c>
      <c r="E384" s="39" t="s">
        <v>144</v>
      </c>
      <c r="F384" s="40" t="s">
        <v>137</v>
      </c>
    </row>
    <row r="385" spans="1:6" x14ac:dyDescent="0.25">
      <c r="A385" s="8" t="s">
        <v>2</v>
      </c>
      <c r="B385" s="8" t="s">
        <v>3</v>
      </c>
      <c r="C385" s="4" t="s">
        <v>4</v>
      </c>
      <c r="D385" s="5">
        <v>9976</v>
      </c>
      <c r="E385" s="68">
        <v>-7.2690091094999076E-2</v>
      </c>
      <c r="F385" s="68">
        <v>1.0331616631076498E-2</v>
      </c>
    </row>
    <row r="386" spans="1:6" x14ac:dyDescent="0.25">
      <c r="A386" s="8"/>
      <c r="B386" s="8" t="s">
        <v>5</v>
      </c>
      <c r="C386" s="4" t="s">
        <v>4</v>
      </c>
      <c r="D386" s="5">
        <v>18136</v>
      </c>
      <c r="E386" s="68">
        <v>9.8557826159585728E-3</v>
      </c>
      <c r="F386" s="68">
        <v>0.10382729433049272</v>
      </c>
    </row>
    <row r="387" spans="1:6" x14ac:dyDescent="0.25">
      <c r="A387" s="9"/>
      <c r="B387" s="10" t="s">
        <v>6</v>
      </c>
      <c r="C387" s="11"/>
      <c r="D387" s="7">
        <v>28112</v>
      </c>
      <c r="E387" s="15">
        <v>-2.1067660270919664E-2</v>
      </c>
      <c r="F387" s="15">
        <v>6.5790538324936865E-2</v>
      </c>
    </row>
    <row r="388" spans="1:6" x14ac:dyDescent="0.25">
      <c r="A388" s="8" t="s">
        <v>7</v>
      </c>
      <c r="B388" s="8" t="s">
        <v>3</v>
      </c>
      <c r="C388" s="4" t="s">
        <v>4</v>
      </c>
      <c r="D388" s="5">
        <v>2095</v>
      </c>
      <c r="E388" s="68">
        <v>-0.12889812889812891</v>
      </c>
      <c r="F388" s="68">
        <v>-3.7121713494976234E-2</v>
      </c>
    </row>
    <row r="389" spans="1:6" x14ac:dyDescent="0.25">
      <c r="A389" s="8"/>
      <c r="B389" s="8" t="s">
        <v>5</v>
      </c>
      <c r="C389" s="4" t="s">
        <v>4</v>
      </c>
      <c r="D389" s="5">
        <v>29045</v>
      </c>
      <c r="E389" s="68">
        <v>0.15248789778589</v>
      </c>
      <c r="F389" s="68">
        <v>8.2740402312539249E-2</v>
      </c>
    </row>
    <row r="390" spans="1:6" x14ac:dyDescent="0.25">
      <c r="A390" s="9"/>
      <c r="B390" s="10" t="s">
        <v>6</v>
      </c>
      <c r="C390" s="11"/>
      <c r="D390" s="7">
        <v>31140</v>
      </c>
      <c r="E390" s="15">
        <v>0.12797478900278914</v>
      </c>
      <c r="F390" s="15">
        <v>7.469216598797751E-2</v>
      </c>
    </row>
    <row r="391" spans="1:6" x14ac:dyDescent="0.25">
      <c r="A391" s="153" t="s">
        <v>88</v>
      </c>
      <c r="B391" s="154"/>
      <c r="C391" s="155"/>
      <c r="D391" s="6">
        <v>59252</v>
      </c>
      <c r="E391" s="14">
        <v>5.1984944251118527E-2</v>
      </c>
      <c r="F391" s="14">
        <v>7.035867625016326E-2</v>
      </c>
    </row>
    <row r="393" spans="1:6" x14ac:dyDescent="0.25">
      <c r="A393" s="41">
        <v>43160</v>
      </c>
      <c r="B393" s="20"/>
    </row>
    <row r="394" spans="1:6" ht="30" x14ac:dyDescent="0.25">
      <c r="A394" s="4"/>
      <c r="B394" s="5"/>
      <c r="C394" s="42">
        <v>43160</v>
      </c>
      <c r="D394" s="38" t="s">
        <v>87</v>
      </c>
      <c r="E394" s="39" t="s">
        <v>145</v>
      </c>
      <c r="F394" s="40" t="s">
        <v>137</v>
      </c>
    </row>
    <row r="395" spans="1:6" x14ac:dyDescent="0.25">
      <c r="A395" s="8" t="s">
        <v>2</v>
      </c>
      <c r="B395" s="8" t="s">
        <v>3</v>
      </c>
      <c r="C395" s="4" t="s">
        <v>4</v>
      </c>
      <c r="D395" s="5">
        <v>10344</v>
      </c>
      <c r="E395" s="68">
        <v>8.6786933203315455E-3</v>
      </c>
      <c r="F395" s="68">
        <v>1.0171382116895271E-2</v>
      </c>
    </row>
    <row r="396" spans="1:6" x14ac:dyDescent="0.25">
      <c r="A396" s="8"/>
      <c r="B396" s="8" t="s">
        <v>5</v>
      </c>
      <c r="C396" s="4" t="s">
        <v>4</v>
      </c>
      <c r="D396" s="5">
        <v>22187</v>
      </c>
      <c r="E396" s="68">
        <v>0.22844803720724213</v>
      </c>
      <c r="F396" s="68">
        <v>0.11813155386081983</v>
      </c>
    </row>
    <row r="397" spans="1:6" x14ac:dyDescent="0.25">
      <c r="A397" s="9"/>
      <c r="B397" s="10" t="s">
        <v>6</v>
      </c>
      <c r="C397" s="11"/>
      <c r="D397" s="7">
        <v>32531</v>
      </c>
      <c r="E397" s="15">
        <v>0.14885577058906624</v>
      </c>
      <c r="F397" s="15">
        <v>7.4729133493199359E-2</v>
      </c>
    </row>
    <row r="398" spans="1:6" x14ac:dyDescent="0.25">
      <c r="A398" s="8" t="s">
        <v>7</v>
      </c>
      <c r="B398" s="8" t="s">
        <v>3</v>
      </c>
      <c r="C398" s="4" t="s">
        <v>4</v>
      </c>
      <c r="D398" s="5">
        <v>1878</v>
      </c>
      <c r="E398" s="68">
        <v>-0.29504504504504503</v>
      </c>
      <c r="F398" s="68">
        <v>-7.2750842623800882E-2</v>
      </c>
    </row>
    <row r="399" spans="1:6" x14ac:dyDescent="0.25">
      <c r="A399" s="8"/>
      <c r="B399" s="8" t="s">
        <v>5</v>
      </c>
      <c r="C399" s="4" t="s">
        <v>4</v>
      </c>
      <c r="D399" s="5">
        <v>28129</v>
      </c>
      <c r="E399" s="68">
        <v>1.4608281633241956E-2</v>
      </c>
      <c r="F399" s="68">
        <v>7.5437192380112816E-2</v>
      </c>
    </row>
    <row r="400" spans="1:6" x14ac:dyDescent="0.25">
      <c r="A400" s="9"/>
      <c r="B400" s="10" t="s">
        <v>6</v>
      </c>
      <c r="C400" s="11"/>
      <c r="D400" s="7">
        <v>30007</v>
      </c>
      <c r="E400" s="15">
        <v>-1.2537843885744374E-2</v>
      </c>
      <c r="F400" s="15">
        <v>6.5154502669794626E-2</v>
      </c>
    </row>
    <row r="401" spans="1:8" x14ac:dyDescent="0.25">
      <c r="A401" s="156" t="s">
        <v>88</v>
      </c>
      <c r="B401" s="157"/>
      <c r="C401" s="158"/>
      <c r="D401" s="6">
        <v>62538</v>
      </c>
      <c r="E401" s="14">
        <v>6.5310711365494684E-2</v>
      </c>
      <c r="F401" s="14">
        <v>6.9810982495504201E-2</v>
      </c>
    </row>
    <row r="403" spans="1:8" x14ac:dyDescent="0.25">
      <c r="A403" s="41">
        <v>43191</v>
      </c>
      <c r="B403" s="20"/>
    </row>
    <row r="404" spans="1:8" ht="30" x14ac:dyDescent="0.25">
      <c r="A404" s="4"/>
      <c r="B404" s="5"/>
      <c r="C404" s="42">
        <v>43191</v>
      </c>
      <c r="D404" s="38" t="s">
        <v>87</v>
      </c>
      <c r="E404" s="39" t="s">
        <v>146</v>
      </c>
      <c r="F404" s="40" t="s">
        <v>137</v>
      </c>
    </row>
    <row r="405" spans="1:8" x14ac:dyDescent="0.25">
      <c r="A405" s="8" t="s">
        <v>2</v>
      </c>
      <c r="B405" s="8" t="s">
        <v>3</v>
      </c>
      <c r="C405" s="4" t="s">
        <v>4</v>
      </c>
      <c r="D405" s="5">
        <v>10344</v>
      </c>
      <c r="E405" s="68">
        <v>8.3868859601350612E-2</v>
      </c>
      <c r="F405" s="68">
        <v>1.6056641848166447E-2</v>
      </c>
    </row>
    <row r="406" spans="1:8" x14ac:dyDescent="0.25">
      <c r="A406" s="8"/>
      <c r="B406" s="8" t="s">
        <v>5</v>
      </c>
      <c r="C406" s="4" t="s">
        <v>4</v>
      </c>
      <c r="D406" s="5">
        <v>22187</v>
      </c>
      <c r="E406" s="68">
        <v>-5.3379706638439439E-2</v>
      </c>
      <c r="F406" s="68">
        <v>9.8928263041159439E-2</v>
      </c>
    </row>
    <row r="407" spans="1:8" x14ac:dyDescent="0.25">
      <c r="A407" s="9"/>
      <c r="B407" s="10" t="s">
        <v>6</v>
      </c>
      <c r="C407" s="11"/>
      <c r="D407" s="7">
        <v>32531</v>
      </c>
      <c r="E407" s="15">
        <v>-9.9586492074431425E-3</v>
      </c>
      <c r="F407" s="15">
        <v>6.6317082938283187E-2</v>
      </c>
    </row>
    <row r="408" spans="1:8" x14ac:dyDescent="0.25">
      <c r="A408" s="8" t="s">
        <v>7</v>
      </c>
      <c r="B408" s="8" t="s">
        <v>3</v>
      </c>
      <c r="C408" s="4" t="s">
        <v>4</v>
      </c>
      <c r="D408" s="5">
        <v>1878</v>
      </c>
      <c r="E408" s="68">
        <v>0.57996018579960185</v>
      </c>
      <c r="F408" s="68">
        <v>-2.5442477876106196E-2</v>
      </c>
    </row>
    <row r="409" spans="1:8" x14ac:dyDescent="0.25">
      <c r="A409" s="8"/>
      <c r="B409" s="8" t="s">
        <v>5</v>
      </c>
      <c r="C409" s="4" t="s">
        <v>4</v>
      </c>
      <c r="D409" s="5">
        <v>28129</v>
      </c>
      <c r="E409" s="68">
        <v>1.8299559791901628E-2</v>
      </c>
      <c r="F409" s="68">
        <v>6.9895855175788071E-2</v>
      </c>
    </row>
    <row r="410" spans="1:8" x14ac:dyDescent="0.25">
      <c r="A410" s="9"/>
      <c r="B410" s="10" t="s">
        <v>6</v>
      </c>
      <c r="C410" s="11"/>
      <c r="D410" s="7">
        <v>30007</v>
      </c>
      <c r="E410" s="15">
        <v>4.74925846726909E-2</v>
      </c>
      <c r="F410" s="15">
        <v>6.3437504072563308E-2</v>
      </c>
    </row>
    <row r="411" spans="1:8" x14ac:dyDescent="0.25">
      <c r="A411" s="159" t="s">
        <v>88</v>
      </c>
      <c r="B411" s="160"/>
      <c r="C411" s="161"/>
      <c r="D411" s="6">
        <v>62538</v>
      </c>
      <c r="E411" s="14">
        <v>1.8754093839418073E-2</v>
      </c>
      <c r="F411" s="14">
        <v>6.4841784776552405E-2</v>
      </c>
    </row>
    <row r="413" spans="1:8" x14ac:dyDescent="0.25">
      <c r="A413" s="41">
        <v>43221</v>
      </c>
      <c r="B413" s="20"/>
    </row>
    <row r="414" spans="1:8" ht="30" x14ac:dyDescent="0.25">
      <c r="A414" s="4"/>
      <c r="B414" s="5"/>
      <c r="C414" s="42">
        <v>43221</v>
      </c>
      <c r="D414" s="38" t="s">
        <v>87</v>
      </c>
      <c r="E414" s="39" t="s">
        <v>147</v>
      </c>
      <c r="F414" s="40" t="s">
        <v>137</v>
      </c>
    </row>
    <row r="415" spans="1:8" x14ac:dyDescent="0.25">
      <c r="A415" s="8" t="s">
        <v>2</v>
      </c>
      <c r="B415" s="8" t="s">
        <v>3</v>
      </c>
      <c r="C415" s="4" t="s">
        <v>4</v>
      </c>
      <c r="D415" s="5">
        <v>11430</v>
      </c>
      <c r="E415" s="68">
        <v>0.36249850995351057</v>
      </c>
      <c r="F415" s="68">
        <v>3.961672219655147E-2</v>
      </c>
      <c r="H415" s="68"/>
    </row>
    <row r="416" spans="1:8" x14ac:dyDescent="0.25">
      <c r="A416" s="8"/>
      <c r="B416" s="8" t="s">
        <v>5</v>
      </c>
      <c r="C416" s="4" t="s">
        <v>4</v>
      </c>
      <c r="D416" s="5">
        <v>20801</v>
      </c>
      <c r="E416" s="68">
        <v>6.6444501409894899E-2</v>
      </c>
      <c r="F416" s="68">
        <v>9.5707037327015562E-2</v>
      </c>
      <c r="H416" s="68"/>
    </row>
    <row r="417" spans="1:8" x14ac:dyDescent="0.25">
      <c r="A417" s="9"/>
      <c r="B417" s="10" t="s">
        <v>6</v>
      </c>
      <c r="C417" s="11"/>
      <c r="D417" s="7">
        <v>32231</v>
      </c>
      <c r="E417" s="15">
        <v>0.15548146554814654</v>
      </c>
      <c r="F417" s="15">
        <v>7.4088192194369018E-2</v>
      </c>
      <c r="H417" s="68"/>
    </row>
    <row r="418" spans="1:8" x14ac:dyDescent="0.25">
      <c r="A418" s="8" t="s">
        <v>7</v>
      </c>
      <c r="B418" s="8" t="s">
        <v>3</v>
      </c>
      <c r="C418" s="4" t="s">
        <v>4</v>
      </c>
      <c r="D418" s="5">
        <v>2613</v>
      </c>
      <c r="E418" s="68">
        <v>0.41549295774647887</v>
      </c>
      <c r="F418" s="68">
        <v>1.0513296227581941E-2</v>
      </c>
      <c r="H418" s="68"/>
    </row>
    <row r="419" spans="1:8" x14ac:dyDescent="0.25">
      <c r="A419" s="8"/>
      <c r="B419" s="8" t="s">
        <v>5</v>
      </c>
      <c r="C419" s="4" t="s">
        <v>4</v>
      </c>
      <c r="D419" s="5">
        <v>33088</v>
      </c>
      <c r="E419" s="68">
        <v>0.13872732904291565</v>
      </c>
      <c r="F419" s="68">
        <v>7.6241207879516618E-2</v>
      </c>
      <c r="H419" s="68"/>
    </row>
    <row r="420" spans="1:8" x14ac:dyDescent="0.25">
      <c r="A420" s="9"/>
      <c r="B420" s="10" t="s">
        <v>6</v>
      </c>
      <c r="C420" s="11"/>
      <c r="D420" s="7">
        <v>35701</v>
      </c>
      <c r="E420" s="15">
        <v>0.15526000711904994</v>
      </c>
      <c r="F420" s="15">
        <v>7.1836843429484806E-2</v>
      </c>
      <c r="H420" s="68"/>
    </row>
    <row r="421" spans="1:8" x14ac:dyDescent="0.25">
      <c r="A421" s="162" t="s">
        <v>88</v>
      </c>
      <c r="B421" s="163"/>
      <c r="C421" s="164"/>
      <c r="D421" s="6">
        <v>67932</v>
      </c>
      <c r="E421" s="14">
        <v>0.15536506964641053</v>
      </c>
      <c r="F421" s="14">
        <v>7.2932088538135792E-2</v>
      </c>
      <c r="H421" s="68"/>
    </row>
    <row r="423" spans="1:8" x14ac:dyDescent="0.25">
      <c r="A423" s="41">
        <v>43252</v>
      </c>
      <c r="B423" s="20"/>
    </row>
    <row r="424" spans="1:8" ht="30" x14ac:dyDescent="0.25">
      <c r="A424" s="4"/>
      <c r="B424" s="5"/>
      <c r="C424" s="42">
        <v>43252</v>
      </c>
      <c r="D424" s="38" t="s">
        <v>87</v>
      </c>
      <c r="E424" s="39" t="s">
        <v>148</v>
      </c>
      <c r="F424" s="40" t="s">
        <v>137</v>
      </c>
    </row>
    <row r="425" spans="1:8" x14ac:dyDescent="0.25">
      <c r="A425" s="8" t="s">
        <v>2</v>
      </c>
      <c r="B425" s="8" t="s">
        <v>3</v>
      </c>
      <c r="C425" s="4" t="s">
        <v>4</v>
      </c>
      <c r="D425" s="5">
        <v>11550</v>
      </c>
      <c r="E425" s="68">
        <v>0.27469374241253725</v>
      </c>
      <c r="F425" s="68">
        <v>5.5785467232551463E-2</v>
      </c>
      <c r="H425" s="68"/>
    </row>
    <row r="426" spans="1:8" x14ac:dyDescent="0.25">
      <c r="A426" s="8"/>
      <c r="B426" s="8" t="s">
        <v>5</v>
      </c>
      <c r="C426" s="4" t="s">
        <v>4</v>
      </c>
      <c r="D426" s="5">
        <v>21002</v>
      </c>
      <c r="E426" s="68">
        <v>0.15617946600605559</v>
      </c>
      <c r="F426" s="68">
        <v>0.10089646441138686</v>
      </c>
      <c r="H426" s="68"/>
    </row>
    <row r="427" spans="1:8" x14ac:dyDescent="0.25">
      <c r="A427" s="9"/>
      <c r="B427" s="10" t="s">
        <v>6</v>
      </c>
      <c r="C427" s="11"/>
      <c r="D427" s="7">
        <v>32552</v>
      </c>
      <c r="E427" s="15">
        <v>0.19562183207228384</v>
      </c>
      <c r="F427" s="15">
        <v>8.3694731931509933E-2</v>
      </c>
      <c r="H427" s="68"/>
    </row>
    <row r="428" spans="1:8" x14ac:dyDescent="0.25">
      <c r="A428" s="8" t="s">
        <v>7</v>
      </c>
      <c r="B428" s="8" t="s">
        <v>3</v>
      </c>
      <c r="C428" s="4" t="s">
        <v>4</v>
      </c>
      <c r="D428" s="5">
        <v>2884</v>
      </c>
      <c r="E428" s="68">
        <v>-1.1990407673860911E-2</v>
      </c>
      <c r="F428" s="68">
        <v>7.7852979147920659E-3</v>
      </c>
      <c r="H428" s="68"/>
    </row>
    <row r="429" spans="1:8" x14ac:dyDescent="0.25">
      <c r="A429" s="8"/>
      <c r="B429" s="8" t="s">
        <v>5</v>
      </c>
      <c r="C429" s="4" t="s">
        <v>4</v>
      </c>
      <c r="D429" s="5">
        <v>28383</v>
      </c>
      <c r="E429" s="68">
        <v>1.6728757701676457E-2</v>
      </c>
      <c r="F429" s="68">
        <v>7.1436690653772505E-2</v>
      </c>
      <c r="H429" s="68"/>
    </row>
    <row r="430" spans="1:8" x14ac:dyDescent="0.25">
      <c r="A430" s="9"/>
      <c r="B430" s="10" t="s">
        <v>6</v>
      </c>
      <c r="C430" s="11"/>
      <c r="D430" s="7">
        <v>31267</v>
      </c>
      <c r="E430" s="15">
        <v>1.4010053510621047E-2</v>
      </c>
      <c r="F430" s="15">
        <v>6.7023452376431522E-2</v>
      </c>
      <c r="H430" s="68"/>
    </row>
    <row r="431" spans="1:8" x14ac:dyDescent="0.25">
      <c r="A431" s="165" t="s">
        <v>88</v>
      </c>
      <c r="B431" s="166"/>
      <c r="C431" s="167"/>
      <c r="D431" s="6">
        <v>63819</v>
      </c>
      <c r="E431" s="14">
        <v>9.9171560944523868E-2</v>
      </c>
      <c r="F431" s="14">
        <v>7.5109927869438653E-2</v>
      </c>
      <c r="H431" s="68"/>
    </row>
    <row r="433" spans="1:9" x14ac:dyDescent="0.25">
      <c r="A433" s="41">
        <v>43282</v>
      </c>
      <c r="B433" s="20"/>
    </row>
    <row r="434" spans="1:9" ht="30" x14ac:dyDescent="0.25">
      <c r="A434" s="4"/>
      <c r="B434" s="5"/>
      <c r="C434" s="42">
        <v>43282</v>
      </c>
      <c r="D434" s="38" t="s">
        <v>87</v>
      </c>
      <c r="E434" s="39" t="s">
        <v>149</v>
      </c>
      <c r="F434" s="40" t="s">
        <v>160</v>
      </c>
    </row>
    <row r="435" spans="1:9" x14ac:dyDescent="0.25">
      <c r="A435" s="8" t="s">
        <v>2</v>
      </c>
      <c r="B435" s="8" t="s">
        <v>3</v>
      </c>
      <c r="C435" s="4" t="s">
        <v>4</v>
      </c>
      <c r="D435" s="5">
        <v>9526</v>
      </c>
      <c r="E435" s="68">
        <v>-5.3363808009539895E-2</v>
      </c>
      <c r="F435" s="68">
        <v>-5.3363808009539895E-2</v>
      </c>
    </row>
    <row r="436" spans="1:9" x14ac:dyDescent="0.25">
      <c r="A436" s="8"/>
      <c r="B436" s="8" t="s">
        <v>5</v>
      </c>
      <c r="C436" s="4" t="s">
        <v>4</v>
      </c>
      <c r="D436" s="5">
        <v>17274</v>
      </c>
      <c r="E436" s="68">
        <v>-0.12256819220805608</v>
      </c>
      <c r="F436" s="68">
        <v>-0.12256819220805608</v>
      </c>
    </row>
    <row r="437" spans="1:9" x14ac:dyDescent="0.25">
      <c r="A437" s="9"/>
      <c r="B437" s="10" t="s">
        <v>6</v>
      </c>
      <c r="C437" s="11"/>
      <c r="D437" s="7">
        <v>26800</v>
      </c>
      <c r="E437" s="15">
        <v>-9.9159663865546213E-2</v>
      </c>
      <c r="F437" s="15">
        <v>-9.9159663865546213E-2</v>
      </c>
    </row>
    <row r="438" spans="1:9" x14ac:dyDescent="0.25">
      <c r="A438" s="8" t="s">
        <v>7</v>
      </c>
      <c r="B438" s="8" t="s">
        <v>3</v>
      </c>
      <c r="C438" s="4" t="s">
        <v>4</v>
      </c>
      <c r="D438" s="5">
        <v>1924</v>
      </c>
      <c r="E438" s="68">
        <v>0.41678939617083949</v>
      </c>
      <c r="F438" s="68">
        <v>0.41678939617083949</v>
      </c>
    </row>
    <row r="439" spans="1:9" x14ac:dyDescent="0.25">
      <c r="A439" s="8"/>
      <c r="B439" s="8" t="s">
        <v>5</v>
      </c>
      <c r="C439" s="4" t="s">
        <v>4</v>
      </c>
      <c r="D439" s="5">
        <v>30413</v>
      </c>
      <c r="E439" s="68">
        <v>3.6631245462345721E-3</v>
      </c>
      <c r="F439" s="68">
        <v>3.6631245462345721E-3</v>
      </c>
    </row>
    <row r="440" spans="1:9" x14ac:dyDescent="0.25">
      <c r="A440" s="9"/>
      <c r="B440" s="10" t="s">
        <v>6</v>
      </c>
      <c r="C440" s="11"/>
      <c r="D440" s="7">
        <v>32337</v>
      </c>
      <c r="E440" s="15">
        <v>2.1383449147188881E-2</v>
      </c>
      <c r="F440" s="15">
        <v>2.1383449147188881E-2</v>
      </c>
    </row>
    <row r="441" spans="1:9" x14ac:dyDescent="0.25">
      <c r="A441" s="168" t="s">
        <v>88</v>
      </c>
      <c r="B441" s="169"/>
      <c r="C441" s="170"/>
      <c r="D441" s="6">
        <v>59137</v>
      </c>
      <c r="E441" s="14">
        <v>-3.7013515714053084E-2</v>
      </c>
      <c r="F441" s="14">
        <v>-3.7013515714053084E-2</v>
      </c>
    </row>
    <row r="443" spans="1:9" x14ac:dyDescent="0.25">
      <c r="A443" s="41">
        <v>43313</v>
      </c>
      <c r="B443" s="20"/>
    </row>
    <row r="444" spans="1:9" ht="30" x14ac:dyDescent="0.25">
      <c r="A444" s="4"/>
      <c r="B444" s="5"/>
      <c r="C444" s="42">
        <v>43313</v>
      </c>
      <c r="D444" s="38" t="s">
        <v>87</v>
      </c>
      <c r="E444" s="39" t="s">
        <v>150</v>
      </c>
      <c r="F444" s="40" t="s">
        <v>160</v>
      </c>
    </row>
    <row r="445" spans="1:9" x14ac:dyDescent="0.25">
      <c r="A445" s="8" t="s">
        <v>2</v>
      </c>
      <c r="B445" s="8" t="s">
        <v>3</v>
      </c>
      <c r="C445" s="4" t="s">
        <v>4</v>
      </c>
      <c r="D445" s="5">
        <v>12488</v>
      </c>
      <c r="E445" s="68">
        <v>-0.13846153846153847</v>
      </c>
      <c r="F445" s="68">
        <v>-0.10359149767896408</v>
      </c>
      <c r="G445" s="68"/>
      <c r="I445" s="68"/>
    </row>
    <row r="446" spans="1:9" x14ac:dyDescent="0.25">
      <c r="A446" s="8"/>
      <c r="B446" s="8" t="s">
        <v>5</v>
      </c>
      <c r="C446" s="4" t="s">
        <v>4</v>
      </c>
      <c r="D446" s="5">
        <v>21327</v>
      </c>
      <c r="E446" s="68">
        <v>0.19298540023493874</v>
      </c>
      <c r="F446" s="68">
        <v>2.7606218720051114E-2</v>
      </c>
      <c r="G446" s="68"/>
      <c r="I446" s="68"/>
    </row>
    <row r="447" spans="1:9" x14ac:dyDescent="0.25">
      <c r="A447" s="9"/>
      <c r="B447" s="10" t="s">
        <v>6</v>
      </c>
      <c r="C447" s="11"/>
      <c r="D447" s="7">
        <v>33815</v>
      </c>
      <c r="E447" s="15">
        <v>4.4575559125169903E-2</v>
      </c>
      <c r="F447" s="15">
        <v>-2.4258716718714789E-2</v>
      </c>
      <c r="G447" s="68"/>
      <c r="I447" s="68"/>
    </row>
    <row r="448" spans="1:9" x14ac:dyDescent="0.25">
      <c r="A448" s="8" t="s">
        <v>7</v>
      </c>
      <c r="B448" s="8" t="s">
        <v>3</v>
      </c>
      <c r="C448" s="4" t="s">
        <v>4</v>
      </c>
      <c r="D448" s="5">
        <v>3609</v>
      </c>
      <c r="E448" s="68">
        <v>1.5344101123595506</v>
      </c>
      <c r="F448" s="68">
        <v>0.98885693745506831</v>
      </c>
      <c r="G448" s="68"/>
      <c r="I448" s="68"/>
    </row>
    <row r="449" spans="1:9" x14ac:dyDescent="0.25">
      <c r="A449" s="8"/>
      <c r="B449" s="8" t="s">
        <v>5</v>
      </c>
      <c r="C449" s="4" t="s">
        <v>4</v>
      </c>
      <c r="D449" s="5">
        <v>34988</v>
      </c>
      <c r="E449" s="68">
        <v>0.13339812115322319</v>
      </c>
      <c r="F449" s="68">
        <v>6.9132936637677375E-2</v>
      </c>
      <c r="G449" s="68"/>
      <c r="I449" s="68"/>
    </row>
    <row r="450" spans="1:9" x14ac:dyDescent="0.25">
      <c r="A450" s="9"/>
      <c r="B450" s="10" t="s">
        <v>6</v>
      </c>
      <c r="C450" s="11"/>
      <c r="D450" s="7">
        <v>38597</v>
      </c>
      <c r="E450" s="15">
        <v>0.19517557441010713</v>
      </c>
      <c r="F450" s="15">
        <v>0.10914094505425775</v>
      </c>
      <c r="G450" s="68"/>
      <c r="I450" s="68"/>
    </row>
    <row r="451" spans="1:9" x14ac:dyDescent="0.25">
      <c r="A451" s="171" t="s">
        <v>88</v>
      </c>
      <c r="B451" s="172"/>
      <c r="C451" s="173"/>
      <c r="D451" s="6">
        <v>72412</v>
      </c>
      <c r="E451" s="14">
        <v>0.11978474004886648</v>
      </c>
      <c r="F451" s="14">
        <v>4.3410323931596814E-2</v>
      </c>
      <c r="G451" s="68"/>
      <c r="I451" s="68"/>
    </row>
    <row r="453" spans="1:9" x14ac:dyDescent="0.25">
      <c r="A453" s="41">
        <v>43344</v>
      </c>
      <c r="B453" s="20"/>
    </row>
    <row r="454" spans="1:9" ht="30" x14ac:dyDescent="0.25">
      <c r="A454" s="4"/>
      <c r="B454" s="5"/>
      <c r="C454" s="42">
        <v>43344</v>
      </c>
      <c r="D454" s="38" t="s">
        <v>87</v>
      </c>
      <c r="E454" s="39" t="s">
        <v>159</v>
      </c>
      <c r="F454" s="40" t="s">
        <v>160</v>
      </c>
    </row>
    <row r="455" spans="1:9" x14ac:dyDescent="0.25">
      <c r="A455" s="8" t="s">
        <v>2</v>
      </c>
      <c r="B455" s="8" t="s">
        <v>3</v>
      </c>
      <c r="C455" s="4" t="s">
        <v>4</v>
      </c>
      <c r="D455" s="5">
        <v>13924</v>
      </c>
      <c r="E455" s="68">
        <v>0.41980218211481596</v>
      </c>
      <c r="F455" s="68">
        <v>4.5773315873708718E-2</v>
      </c>
      <c r="G455" s="68"/>
    </row>
    <row r="456" spans="1:9" x14ac:dyDescent="0.25">
      <c r="A456" s="8"/>
      <c r="B456" s="8" t="s">
        <v>5</v>
      </c>
      <c r="C456" s="4" t="s">
        <v>4</v>
      </c>
      <c r="D456" s="5">
        <v>21241</v>
      </c>
      <c r="E456" s="68">
        <v>0.11116342331031596</v>
      </c>
      <c r="F456" s="68">
        <v>5.5786873676781937E-2</v>
      </c>
      <c r="G456" s="68"/>
    </row>
    <row r="457" spans="1:9" x14ac:dyDescent="0.25">
      <c r="A457" s="9"/>
      <c r="B457" s="10" t="s">
        <v>6</v>
      </c>
      <c r="C457" s="11"/>
      <c r="D457" s="7">
        <f>D455+D456</f>
        <v>35165</v>
      </c>
      <c r="E457" s="15">
        <v>0.21581440376171213</v>
      </c>
      <c r="F457" s="15">
        <v>5.2007249162502059E-2</v>
      </c>
      <c r="G457" s="68"/>
    </row>
    <row r="458" spans="1:9" x14ac:dyDescent="0.25">
      <c r="A458" s="8" t="s">
        <v>7</v>
      </c>
      <c r="B458" s="8" t="s">
        <v>3</v>
      </c>
      <c r="C458" s="4" t="s">
        <v>4</v>
      </c>
      <c r="D458" s="5">
        <v>1871</v>
      </c>
      <c r="E458" s="68">
        <v>0.33167259786476866</v>
      </c>
      <c r="F458" s="68">
        <v>0.7683305469309768</v>
      </c>
      <c r="G458" s="68"/>
    </row>
    <row r="459" spans="1:9" x14ac:dyDescent="0.25">
      <c r="A459" s="8"/>
      <c r="B459" s="8" t="s">
        <v>5</v>
      </c>
      <c r="C459" s="4" t="s">
        <v>4</v>
      </c>
      <c r="D459" s="5">
        <v>30567</v>
      </c>
      <c r="E459" s="68">
        <v>-5.2509221660828866E-2</v>
      </c>
      <c r="F459" s="68">
        <v>2.7131741461796154E-2</v>
      </c>
      <c r="G459" s="68"/>
    </row>
    <row r="460" spans="1:9" x14ac:dyDescent="0.25">
      <c r="A460" s="9"/>
      <c r="B460" s="10" t="s">
        <v>6</v>
      </c>
      <c r="C460" s="11"/>
      <c r="D460" s="7">
        <f>D458+D459</f>
        <v>32438</v>
      </c>
      <c r="E460" s="15">
        <v>-3.6475969821184576E-2</v>
      </c>
      <c r="F460" s="15">
        <v>5.892235197705388E-2</v>
      </c>
      <c r="G460" s="68"/>
    </row>
    <row r="461" spans="1:9" x14ac:dyDescent="0.25">
      <c r="A461" s="174" t="s">
        <v>88</v>
      </c>
      <c r="B461" s="175"/>
      <c r="C461" s="176"/>
      <c r="D461" s="6">
        <f>D457+D460</f>
        <v>67603</v>
      </c>
      <c r="E461" s="14">
        <v>8.0109923468980174E-2</v>
      </c>
      <c r="F461" s="14">
        <v>5.5585296689900088E-2</v>
      </c>
      <c r="G461" s="68"/>
    </row>
    <row r="463" spans="1:9" x14ac:dyDescent="0.25">
      <c r="A463" s="41">
        <v>43374</v>
      </c>
      <c r="B463" s="20"/>
    </row>
    <row r="464" spans="1:9" ht="30" x14ac:dyDescent="0.25">
      <c r="A464" s="4"/>
      <c r="B464" s="5"/>
      <c r="C464" s="42">
        <v>43374</v>
      </c>
      <c r="D464" s="38" t="s">
        <v>87</v>
      </c>
      <c r="E464" s="39" t="s">
        <v>161</v>
      </c>
      <c r="F464" s="40" t="s">
        <v>160</v>
      </c>
    </row>
    <row r="465" spans="1:6" x14ac:dyDescent="0.25">
      <c r="A465" s="8" t="s">
        <v>2</v>
      </c>
      <c r="B465" s="8" t="s">
        <v>3</v>
      </c>
      <c r="C465" s="4" t="s">
        <v>4</v>
      </c>
      <c r="D465" s="5">
        <v>13471</v>
      </c>
      <c r="E465" s="68">
        <v>9.8866139163063874E-2</v>
      </c>
      <c r="F465" s="68">
        <v>5.9733184625943722E-2</v>
      </c>
    </row>
    <row r="466" spans="1:6" x14ac:dyDescent="0.25">
      <c r="A466" s="8"/>
      <c r="B466" s="8" t="s">
        <v>5</v>
      </c>
      <c r="C466" s="4" t="s">
        <v>4</v>
      </c>
      <c r="D466" s="5">
        <v>21287</v>
      </c>
      <c r="E466" s="68">
        <v>2.0616579565613462E-2</v>
      </c>
      <c r="F466" s="68">
        <v>4.6326270038820179E-2</v>
      </c>
    </row>
    <row r="467" spans="1:6" x14ac:dyDescent="0.25">
      <c r="A467" s="9"/>
      <c r="B467" s="10" t="s">
        <v>6</v>
      </c>
      <c r="C467" s="11"/>
      <c r="D467" s="7">
        <f>D465+D466</f>
        <v>34758</v>
      </c>
      <c r="E467" s="15">
        <v>4.9583283005193865E-2</v>
      </c>
      <c r="F467" s="15">
        <v>5.1360733241517062E-2</v>
      </c>
    </row>
    <row r="468" spans="1:6" x14ac:dyDescent="0.25">
      <c r="A468" s="8" t="s">
        <v>7</v>
      </c>
      <c r="B468" s="8" t="s">
        <v>3</v>
      </c>
      <c r="C468" s="4" t="s">
        <v>4</v>
      </c>
      <c r="D468" s="5">
        <v>2385</v>
      </c>
      <c r="E468" s="68">
        <v>-0.23237850016092693</v>
      </c>
      <c r="F468" s="68">
        <v>0.3420619687414313</v>
      </c>
    </row>
    <row r="469" spans="1:6" x14ac:dyDescent="0.25">
      <c r="A469" s="8"/>
      <c r="B469" s="8" t="s">
        <v>5</v>
      </c>
      <c r="C469" s="4" t="s">
        <v>4</v>
      </c>
      <c r="D469" s="5">
        <v>34216</v>
      </c>
      <c r="E469" s="68">
        <v>0.15042700558133279</v>
      </c>
      <c r="F469" s="68">
        <v>5.6902780596711992E-2</v>
      </c>
    </row>
    <row r="470" spans="1:6" x14ac:dyDescent="0.25">
      <c r="A470" s="9"/>
      <c r="B470" s="10" t="s">
        <v>6</v>
      </c>
      <c r="C470" s="11"/>
      <c r="D470" s="7">
        <f>D468+D469</f>
        <v>36601</v>
      </c>
      <c r="E470" s="15">
        <v>0.11421961094706079</v>
      </c>
      <c r="F470" s="15">
        <v>7.284489035709632E-2</v>
      </c>
    </row>
    <row r="471" spans="1:6" x14ac:dyDescent="0.25">
      <c r="A471" s="177" t="s">
        <v>88</v>
      </c>
      <c r="B471" s="178"/>
      <c r="C471" s="179"/>
      <c r="D471" s="6">
        <f>D467+D470</f>
        <v>71359</v>
      </c>
      <c r="E471" s="14">
        <v>8.1770635943303263E-2</v>
      </c>
      <c r="F471" s="14">
        <v>6.2368927463378236E-2</v>
      </c>
    </row>
    <row r="473" spans="1:6" x14ac:dyDescent="0.25">
      <c r="A473" s="41">
        <v>43405</v>
      </c>
      <c r="B473" s="20"/>
    </row>
    <row r="474" spans="1:6" ht="30" x14ac:dyDescent="0.25">
      <c r="A474" s="4"/>
      <c r="B474" s="5"/>
      <c r="C474" s="42">
        <v>43405</v>
      </c>
      <c r="D474" s="38" t="s">
        <v>87</v>
      </c>
      <c r="E474" s="39" t="s">
        <v>162</v>
      </c>
      <c r="F474" s="40" t="s">
        <v>160</v>
      </c>
    </row>
    <row r="475" spans="1:6" x14ac:dyDescent="0.25">
      <c r="A475" s="8" t="s">
        <v>2</v>
      </c>
      <c r="B475" s="8" t="s">
        <v>3</v>
      </c>
      <c r="C475" s="4" t="s">
        <v>4</v>
      </c>
      <c r="D475" s="5">
        <v>13027</v>
      </c>
      <c r="E475" s="68">
        <v>0.19437058769597507</v>
      </c>
      <c r="F475" s="68">
        <v>8.525838243729468E-2</v>
      </c>
    </row>
    <row r="476" spans="1:6" x14ac:dyDescent="0.25">
      <c r="A476" s="8"/>
      <c r="B476" s="8" t="s">
        <v>5</v>
      </c>
      <c r="C476" s="4" t="s">
        <v>4</v>
      </c>
      <c r="D476" s="5">
        <v>22309</v>
      </c>
      <c r="E476" s="68">
        <v>0.10015780648979189</v>
      </c>
      <c r="F476" s="68">
        <v>5.7486070643561829E-2</v>
      </c>
    </row>
    <row r="477" spans="1:6" x14ac:dyDescent="0.25">
      <c r="A477" s="9"/>
      <c r="B477" s="10" t="s">
        <v>6</v>
      </c>
      <c r="C477" s="11"/>
      <c r="D477" s="7">
        <v>35336</v>
      </c>
      <c r="E477" s="15">
        <v>0.13310886644219977</v>
      </c>
      <c r="F477" s="15">
        <v>6.7771297619507426E-2</v>
      </c>
    </row>
    <row r="478" spans="1:6" x14ac:dyDescent="0.25">
      <c r="A478" s="8" t="s">
        <v>7</v>
      </c>
      <c r="B478" s="8" t="s">
        <v>3</v>
      </c>
      <c r="C478" s="4" t="s">
        <v>4</v>
      </c>
      <c r="D478" s="5">
        <v>3629</v>
      </c>
      <c r="E478" s="68">
        <v>0.17329453604914322</v>
      </c>
      <c r="F478" s="68">
        <v>0.29180706652546451</v>
      </c>
    </row>
    <row r="479" spans="1:6" x14ac:dyDescent="0.25">
      <c r="A479" s="8"/>
      <c r="B479" s="8" t="s">
        <v>5</v>
      </c>
      <c r="C479" s="4" t="s">
        <v>4</v>
      </c>
      <c r="D479" s="5">
        <v>33811</v>
      </c>
      <c r="E479" s="68">
        <v>7.6292653851884962E-3</v>
      </c>
      <c r="F479" s="68">
        <v>4.6353601735468639E-2</v>
      </c>
    </row>
    <row r="480" spans="1:6" x14ac:dyDescent="0.25">
      <c r="A480" s="9"/>
      <c r="B480" s="10" t="s">
        <v>6</v>
      </c>
      <c r="C480" s="11"/>
      <c r="D480" s="7">
        <v>37440</v>
      </c>
      <c r="E480" s="15">
        <v>2.1611001964636542E-2</v>
      </c>
      <c r="F480" s="15">
        <v>6.1609531047110706E-2</v>
      </c>
    </row>
    <row r="481" spans="1:6" x14ac:dyDescent="0.25">
      <c r="A481" s="180" t="s">
        <v>88</v>
      </c>
      <c r="B481" s="181"/>
      <c r="C481" s="182"/>
      <c r="D481" s="6">
        <v>72776</v>
      </c>
      <c r="E481" s="14">
        <v>7.2870136953989945E-2</v>
      </c>
      <c r="F481" s="14">
        <v>6.4577951578940834E-2</v>
      </c>
    </row>
    <row r="483" spans="1:6" x14ac:dyDescent="0.25">
      <c r="A483" s="41">
        <v>43435</v>
      </c>
      <c r="B483" s="20"/>
    </row>
    <row r="484" spans="1:6" ht="30" x14ac:dyDescent="0.25">
      <c r="A484" s="4"/>
      <c r="B484" s="5"/>
      <c r="C484" s="42">
        <v>43435</v>
      </c>
      <c r="D484" s="38" t="s">
        <v>87</v>
      </c>
      <c r="E484" s="39" t="s">
        <v>163</v>
      </c>
      <c r="F484" s="40" t="s">
        <v>160</v>
      </c>
    </row>
    <row r="485" spans="1:6" x14ac:dyDescent="0.25">
      <c r="A485" s="8" t="s">
        <v>2</v>
      </c>
      <c r="B485" s="8" t="s">
        <v>3</v>
      </c>
      <c r="C485" s="4" t="s">
        <v>4</v>
      </c>
      <c r="D485" s="5">
        <v>8902</v>
      </c>
      <c r="E485" s="68">
        <v>-0.32982007076714598</v>
      </c>
      <c r="F485" s="68">
        <v>7.3996667325670062E-3</v>
      </c>
    </row>
    <row r="486" spans="1:6" x14ac:dyDescent="0.25">
      <c r="A486" s="8"/>
      <c r="B486" s="8" t="s">
        <v>5</v>
      </c>
      <c r="C486" s="4" t="s">
        <v>4</v>
      </c>
      <c r="D486" s="5">
        <v>24865</v>
      </c>
      <c r="E486" s="68">
        <v>0.24002593257530422</v>
      </c>
      <c r="F486" s="68">
        <v>8.8540473584633531E-2</v>
      </c>
    </row>
    <row r="487" spans="1:6" x14ac:dyDescent="0.25">
      <c r="A487" s="9"/>
      <c r="B487" s="10" t="s">
        <v>6</v>
      </c>
      <c r="C487" s="11"/>
      <c r="D487" s="7">
        <v>33767</v>
      </c>
      <c r="E487" s="15">
        <v>1.2959352032398379E-2</v>
      </c>
      <c r="F487" s="15">
        <v>5.8087459786623982E-2</v>
      </c>
    </row>
    <row r="488" spans="1:6" x14ac:dyDescent="0.25">
      <c r="A488" s="8" t="s">
        <v>7</v>
      </c>
      <c r="B488" s="8" t="s">
        <v>3</v>
      </c>
      <c r="C488" s="4" t="s">
        <v>4</v>
      </c>
      <c r="D488" s="5">
        <v>4916</v>
      </c>
      <c r="E488" s="68">
        <v>1.624666310731447</v>
      </c>
      <c r="F488" s="68">
        <v>0.49543230016313211</v>
      </c>
    </row>
    <row r="489" spans="1:6" x14ac:dyDescent="0.25">
      <c r="A489" s="8"/>
      <c r="B489" s="8" t="s">
        <v>5</v>
      </c>
      <c r="C489" s="4" t="s">
        <v>4</v>
      </c>
      <c r="D489" s="5">
        <v>27443</v>
      </c>
      <c r="E489" s="68">
        <v>-0.15580780115663836</v>
      </c>
      <c r="F489" s="68">
        <v>1.1625572030987434E-2</v>
      </c>
    </row>
    <row r="490" spans="1:6" x14ac:dyDescent="0.25">
      <c r="A490" s="9"/>
      <c r="B490" s="10" t="s">
        <v>6</v>
      </c>
      <c r="C490" s="11"/>
      <c r="D490" s="7">
        <v>32359</v>
      </c>
      <c r="E490" s="15">
        <v>-5.8811552892586022E-2</v>
      </c>
      <c r="F490" s="15">
        <v>4.1062442307119675E-2</v>
      </c>
    </row>
    <row r="491" spans="1:6" x14ac:dyDescent="0.25">
      <c r="A491" s="184" t="s">
        <v>88</v>
      </c>
      <c r="B491" s="185"/>
      <c r="C491" s="186"/>
      <c r="D491" s="6">
        <v>66126</v>
      </c>
      <c r="E491" s="14">
        <v>-2.3480418217260324E-2</v>
      </c>
      <c r="F491" s="14">
        <v>4.92953234284777E-2</v>
      </c>
    </row>
    <row r="493" spans="1:6" x14ac:dyDescent="0.25">
      <c r="A493" s="41">
        <v>43466</v>
      </c>
      <c r="B493" s="20"/>
    </row>
    <row r="494" spans="1:6" ht="30" x14ac:dyDescent="0.25">
      <c r="A494" s="4"/>
      <c r="B494" s="5"/>
      <c r="C494" s="42">
        <v>43466</v>
      </c>
      <c r="D494" s="38" t="s">
        <v>87</v>
      </c>
      <c r="E494" s="39" t="s">
        <v>164</v>
      </c>
      <c r="F494" s="40" t="s">
        <v>160</v>
      </c>
    </row>
    <row r="495" spans="1:6" x14ac:dyDescent="0.25">
      <c r="A495" s="8" t="s">
        <v>2</v>
      </c>
      <c r="B495" s="8" t="s">
        <v>3</v>
      </c>
      <c r="C495" s="4" t="s">
        <v>4</v>
      </c>
      <c r="D495" s="5">
        <v>11788</v>
      </c>
      <c r="E495" s="68">
        <v>-0.25055629728526924</v>
      </c>
      <c r="F495" s="68">
        <v>-3.9483262655558508E-2</v>
      </c>
    </row>
    <row r="496" spans="1:6" x14ac:dyDescent="0.25">
      <c r="A496" s="8"/>
      <c r="B496" s="8" t="s">
        <v>5</v>
      </c>
      <c r="C496" s="4" t="s">
        <v>4</v>
      </c>
      <c r="D496" s="5">
        <v>18382</v>
      </c>
      <c r="E496" s="68">
        <v>3.5722334910975886E-2</v>
      </c>
      <c r="F496" s="68">
        <v>8.1628138480256615E-2</v>
      </c>
    </row>
    <row r="497" spans="1:6" x14ac:dyDescent="0.25">
      <c r="A497" s="9"/>
      <c r="B497" s="10" t="s">
        <v>6</v>
      </c>
      <c r="C497" s="11"/>
      <c r="D497" s="7">
        <v>30170</v>
      </c>
      <c r="E497" s="15">
        <v>-9.8784239925919282E-2</v>
      </c>
      <c r="F497" s="15">
        <v>3.4448455603669458E-2</v>
      </c>
    </row>
    <row r="498" spans="1:6" x14ac:dyDescent="0.25">
      <c r="A498" s="8" t="s">
        <v>7</v>
      </c>
      <c r="B498" s="8" t="s">
        <v>3</v>
      </c>
      <c r="C498" s="4" t="s">
        <v>4</v>
      </c>
      <c r="D498" s="5">
        <v>2774</v>
      </c>
      <c r="E498" s="68">
        <v>0.68223165554881748</v>
      </c>
      <c r="F498" s="68">
        <v>0.51757854626500832</v>
      </c>
    </row>
    <row r="499" spans="1:6" x14ac:dyDescent="0.25">
      <c r="A499" s="8"/>
      <c r="B499" s="8" t="s">
        <v>5</v>
      </c>
      <c r="C499" s="4" t="s">
        <v>4</v>
      </c>
      <c r="D499" s="5">
        <v>32813</v>
      </c>
      <c r="E499" s="68">
        <v>3.387106938055328E-2</v>
      </c>
      <c r="F499" s="68">
        <v>1.4820614003330679E-2</v>
      </c>
    </row>
    <row r="500" spans="1:6" x14ac:dyDescent="0.25">
      <c r="A500" s="9"/>
      <c r="B500" s="10" t="s">
        <v>6</v>
      </c>
      <c r="C500" s="11"/>
      <c r="D500" s="7">
        <v>35587</v>
      </c>
      <c r="E500" s="15">
        <v>6.5893910803606195E-2</v>
      </c>
      <c r="F500" s="15">
        <v>4.4592034399812672E-2</v>
      </c>
    </row>
    <row r="501" spans="1:6" x14ac:dyDescent="0.25">
      <c r="A501" s="187" t="s">
        <v>88</v>
      </c>
      <c r="B501" s="188"/>
      <c r="C501" s="189"/>
      <c r="D501" s="6">
        <v>65757</v>
      </c>
      <c r="E501" s="14">
        <v>-1.655599425699928E-2</v>
      </c>
      <c r="F501" s="14">
        <v>3.9661476053675475E-2</v>
      </c>
    </row>
    <row r="503" spans="1:6" x14ac:dyDescent="0.25">
      <c r="A503" s="41">
        <v>43497</v>
      </c>
      <c r="B503" s="20"/>
    </row>
    <row r="504" spans="1:6" ht="30" x14ac:dyDescent="0.25">
      <c r="A504" s="4"/>
      <c r="B504" s="5"/>
      <c r="C504" s="42">
        <v>43497</v>
      </c>
      <c r="D504" s="38" t="s">
        <v>87</v>
      </c>
      <c r="E504" s="39" t="s">
        <v>165</v>
      </c>
      <c r="F504" s="40" t="s">
        <v>160</v>
      </c>
    </row>
    <row r="505" spans="1:6" x14ac:dyDescent="0.25">
      <c r="A505" s="8" t="s">
        <v>2</v>
      </c>
      <c r="B505" s="8" t="s">
        <v>3</v>
      </c>
      <c r="C505" s="4" t="s">
        <v>4</v>
      </c>
      <c r="D505" s="5">
        <v>6989</v>
      </c>
      <c r="E505" s="68">
        <v>-0.29941860465116277</v>
      </c>
      <c r="F505" s="68">
        <v>-6.6349630642671395E-2</v>
      </c>
    </row>
    <row r="506" spans="1:6" x14ac:dyDescent="0.25">
      <c r="A506" s="8"/>
      <c r="B506" s="8" t="s">
        <v>5</v>
      </c>
      <c r="C506" s="4" t="s">
        <v>4</v>
      </c>
      <c r="D506" s="5">
        <v>21148</v>
      </c>
      <c r="E506" s="68">
        <v>0.16607851786501984</v>
      </c>
      <c r="F506" s="68">
        <v>9.1589648197410098E-2</v>
      </c>
    </row>
    <row r="507" spans="1:6" x14ac:dyDescent="0.25">
      <c r="A507" s="9"/>
      <c r="B507" s="10" t="s">
        <v>6</v>
      </c>
      <c r="C507" s="11"/>
      <c r="D507" s="7">
        <v>28137</v>
      </c>
      <c r="E507" s="15">
        <v>8.8929994308480369E-4</v>
      </c>
      <c r="F507" s="15">
        <v>3.0678866823830264E-2</v>
      </c>
    </row>
    <row r="508" spans="1:6" x14ac:dyDescent="0.25">
      <c r="A508" s="8" t="s">
        <v>7</v>
      </c>
      <c r="B508" s="8" t="s">
        <v>3</v>
      </c>
      <c r="C508" s="4" t="s">
        <v>4</v>
      </c>
      <c r="D508" s="5">
        <v>3005</v>
      </c>
      <c r="E508" s="68">
        <v>0.43436754176610981</v>
      </c>
      <c r="F508" s="68">
        <v>0.50668582854286426</v>
      </c>
    </row>
    <row r="509" spans="1:6" x14ac:dyDescent="0.25">
      <c r="A509" s="8"/>
      <c r="B509" s="8" t="s">
        <v>5</v>
      </c>
      <c r="C509" s="4" t="s">
        <v>4</v>
      </c>
      <c r="D509" s="5">
        <v>27703</v>
      </c>
      <c r="E509" s="68">
        <v>-4.6204165949388878E-2</v>
      </c>
      <c r="F509" s="68">
        <v>7.7313505665524097E-3</v>
      </c>
    </row>
    <row r="510" spans="1:6" x14ac:dyDescent="0.25">
      <c r="A510" s="9"/>
      <c r="B510" s="10" t="s">
        <v>6</v>
      </c>
      <c r="C510" s="11"/>
      <c r="D510" s="7">
        <v>30708</v>
      </c>
      <c r="E510" s="15">
        <v>-1.3872832369942197E-2</v>
      </c>
      <c r="F510" s="15">
        <v>3.7748331923691383E-2</v>
      </c>
    </row>
    <row r="511" spans="1:6" x14ac:dyDescent="0.25">
      <c r="A511" s="190" t="s">
        <v>88</v>
      </c>
      <c r="B511" s="191"/>
      <c r="C511" s="192"/>
      <c r="D511" s="6">
        <v>58845</v>
      </c>
      <c r="E511" s="14">
        <v>-6.8689664483899274E-3</v>
      </c>
      <c r="F511" s="14">
        <v>3.4321463504391872E-2</v>
      </c>
    </row>
    <row r="513" spans="1:6" x14ac:dyDescent="0.25">
      <c r="A513" s="41">
        <v>43525</v>
      </c>
      <c r="B513" s="20"/>
    </row>
    <row r="514" spans="1:6" ht="30" x14ac:dyDescent="0.25">
      <c r="A514" s="4"/>
      <c r="B514" s="5"/>
      <c r="C514" s="42">
        <v>43525</v>
      </c>
      <c r="D514" s="38" t="s">
        <v>87</v>
      </c>
      <c r="E514" s="39" t="s">
        <v>166</v>
      </c>
      <c r="F514" s="40" t="s">
        <v>160</v>
      </c>
    </row>
    <row r="515" spans="1:6" x14ac:dyDescent="0.25">
      <c r="A515" s="8" t="s">
        <v>2</v>
      </c>
      <c r="B515" s="8" t="s">
        <v>3</v>
      </c>
      <c r="C515" s="4" t="s">
        <v>4</v>
      </c>
      <c r="D515" s="5">
        <v>8192</v>
      </c>
      <c r="E515" s="68">
        <v>-0.20804331013147717</v>
      </c>
      <c r="F515" s="68">
        <v>-8.006513011987311E-2</v>
      </c>
    </row>
    <row r="516" spans="1:6" x14ac:dyDescent="0.25">
      <c r="A516" s="8"/>
      <c r="B516" s="8" t="s">
        <v>5</v>
      </c>
      <c r="C516" s="4" t="s">
        <v>4</v>
      </c>
      <c r="D516" s="5">
        <v>24995</v>
      </c>
      <c r="E516" s="68">
        <v>0.12656059854869969</v>
      </c>
      <c r="F516" s="68">
        <v>9.5999727176619032E-2</v>
      </c>
    </row>
    <row r="517" spans="1:6" x14ac:dyDescent="0.25">
      <c r="A517" s="9"/>
      <c r="B517" s="10" t="s">
        <v>6</v>
      </c>
      <c r="C517" s="11"/>
      <c r="D517" s="7">
        <v>33187</v>
      </c>
      <c r="E517" s="15">
        <v>2.0165380713780701E-2</v>
      </c>
      <c r="F517" s="15">
        <v>2.9469485610022595E-2</v>
      </c>
    </row>
    <row r="518" spans="1:6" x14ac:dyDescent="0.25">
      <c r="A518" s="8" t="s">
        <v>7</v>
      </c>
      <c r="B518" s="8" t="s">
        <v>3</v>
      </c>
      <c r="C518" s="4" t="s">
        <v>4</v>
      </c>
      <c r="D518" s="5">
        <v>3626</v>
      </c>
      <c r="E518" s="68">
        <v>0.93077742279020237</v>
      </c>
      <c r="F518" s="68">
        <v>0.55122469522424788</v>
      </c>
    </row>
    <row r="519" spans="1:6" x14ac:dyDescent="0.25">
      <c r="A519" s="8"/>
      <c r="B519" s="8" t="s">
        <v>5</v>
      </c>
      <c r="C519" s="4" t="s">
        <v>4</v>
      </c>
      <c r="D519" s="5">
        <v>25115</v>
      </c>
      <c r="E519" s="68">
        <v>-0.10714920544633652</v>
      </c>
      <c r="F519" s="68">
        <v>-3.8899874168614058E-3</v>
      </c>
    </row>
    <row r="520" spans="1:6" x14ac:dyDescent="0.25">
      <c r="A520" s="9"/>
      <c r="B520" s="10" t="s">
        <v>6</v>
      </c>
      <c r="C520" s="11"/>
      <c r="D520" s="7">
        <v>28741</v>
      </c>
      <c r="E520" s="15">
        <v>-4.2190155630352916E-2</v>
      </c>
      <c r="F520" s="15">
        <v>2.964206572262458E-2</v>
      </c>
    </row>
    <row r="521" spans="1:6" x14ac:dyDescent="0.25">
      <c r="A521" s="193" t="s">
        <v>88</v>
      </c>
      <c r="B521" s="194"/>
      <c r="C521" s="195"/>
      <c r="D521" s="6">
        <v>61928</v>
      </c>
      <c r="E521" s="14">
        <v>-9.7540695257283573E-3</v>
      </c>
      <c r="F521" s="14">
        <v>2.9557748089690809E-2</v>
      </c>
    </row>
    <row r="523" spans="1:6" x14ac:dyDescent="0.25">
      <c r="A523" s="41">
        <v>43556</v>
      </c>
      <c r="B523" s="20"/>
    </row>
    <row r="524" spans="1:6" ht="30" x14ac:dyDescent="0.25">
      <c r="A524" s="4"/>
      <c r="B524" s="5"/>
      <c r="C524" s="42">
        <v>43556</v>
      </c>
      <c r="D524" s="38" t="s">
        <v>87</v>
      </c>
      <c r="E524" s="39" t="s">
        <v>167</v>
      </c>
      <c r="F524" s="40" t="s">
        <v>160</v>
      </c>
    </row>
    <row r="525" spans="1:6" x14ac:dyDescent="0.25">
      <c r="A525" s="8" t="s">
        <v>2</v>
      </c>
      <c r="B525" s="8" t="s">
        <v>3</v>
      </c>
      <c r="C525" s="4" t="s">
        <v>4</v>
      </c>
      <c r="D525" s="5">
        <v>7337</v>
      </c>
      <c r="E525" s="68">
        <v>-0.26268716711888251</v>
      </c>
      <c r="F525" s="68">
        <v>-9.5622100090742554E-2</v>
      </c>
    </row>
    <row r="526" spans="1:6" x14ac:dyDescent="0.25">
      <c r="A526" s="8"/>
      <c r="B526" s="8" t="s">
        <v>5</v>
      </c>
      <c r="C526" s="4" t="s">
        <v>4</v>
      </c>
      <c r="D526" s="5">
        <v>20658</v>
      </c>
      <c r="E526" s="68">
        <v>0.1</v>
      </c>
      <c r="F526" s="68">
        <v>9.6385542168674704E-2</v>
      </c>
    </row>
    <row r="527" spans="1:6" x14ac:dyDescent="0.25">
      <c r="A527" s="9"/>
      <c r="B527" s="10" t="s">
        <v>6</v>
      </c>
      <c r="C527" s="11"/>
      <c r="D527" s="7">
        <v>27995</v>
      </c>
      <c r="E527" s="15">
        <v>-2.5616929449027184E-2</v>
      </c>
      <c r="F527" s="15">
        <v>2.4389147824300555E-2</v>
      </c>
    </row>
    <row r="528" spans="1:6" x14ac:dyDescent="0.25">
      <c r="A528" s="8" t="s">
        <v>7</v>
      </c>
      <c r="B528" s="8" t="s">
        <v>3</v>
      </c>
      <c r="C528" s="4" t="s">
        <v>4</v>
      </c>
      <c r="D528" s="5">
        <v>4580</v>
      </c>
      <c r="E528" s="68">
        <v>0.92356152876942466</v>
      </c>
      <c r="F528" s="68">
        <v>0.59497606474855647</v>
      </c>
    </row>
    <row r="529" spans="1:6" x14ac:dyDescent="0.25">
      <c r="A529" s="8"/>
      <c r="B529" s="8" t="s">
        <v>5</v>
      </c>
      <c r="C529" s="4" t="s">
        <v>4</v>
      </c>
      <c r="D529" s="5">
        <v>27874</v>
      </c>
      <c r="E529" s="68">
        <v>-4.1443372633083245E-3</v>
      </c>
      <c r="F529" s="68">
        <v>-3.9132423074410404E-3</v>
      </c>
    </row>
    <row r="530" spans="1:6" x14ac:dyDescent="0.25">
      <c r="A530" s="9"/>
      <c r="B530" s="10" t="s">
        <v>6</v>
      </c>
      <c r="C530" s="11"/>
      <c r="D530" s="7">
        <v>32454</v>
      </c>
      <c r="E530" s="15">
        <v>6.8585163478318126E-2</v>
      </c>
      <c r="F530" s="15">
        <v>3.326562562231352E-2</v>
      </c>
    </row>
    <row r="531" spans="1:6" x14ac:dyDescent="0.25">
      <c r="A531" s="196" t="s">
        <v>88</v>
      </c>
      <c r="B531" s="197"/>
      <c r="C531" s="198"/>
      <c r="D531" s="6">
        <v>60449</v>
      </c>
      <c r="E531" s="14">
        <v>2.2791106899935704E-2</v>
      </c>
      <c r="F531" s="14">
        <v>2.8930847186625596E-2</v>
      </c>
    </row>
    <row r="533" spans="1:6" x14ac:dyDescent="0.25">
      <c r="A533" s="41">
        <v>43586</v>
      </c>
      <c r="B533" s="20"/>
    </row>
    <row r="534" spans="1:6" ht="30" x14ac:dyDescent="0.25">
      <c r="A534" s="4"/>
      <c r="B534" s="5"/>
      <c r="C534" s="42">
        <v>43586</v>
      </c>
      <c r="D534" s="38" t="s">
        <v>87</v>
      </c>
      <c r="E534" s="39" t="s">
        <v>168</v>
      </c>
      <c r="F534" s="40" t="s">
        <v>160</v>
      </c>
    </row>
    <row r="535" spans="1:6" x14ac:dyDescent="0.25">
      <c r="A535" s="8" t="s">
        <v>2</v>
      </c>
      <c r="B535" s="8" t="s">
        <v>3</v>
      </c>
      <c r="C535" s="4" t="s">
        <v>4</v>
      </c>
      <c r="D535" s="5">
        <v>10948</v>
      </c>
      <c r="E535" s="68">
        <v>-4.2169728783902009E-2</v>
      </c>
      <c r="F535" s="68">
        <v>-9.0858051838682508E-2</v>
      </c>
    </row>
    <row r="536" spans="1:6" x14ac:dyDescent="0.25">
      <c r="A536" s="8"/>
      <c r="B536" s="8" t="s">
        <v>5</v>
      </c>
      <c r="C536" s="4" t="s">
        <v>4</v>
      </c>
      <c r="D536" s="5">
        <v>23106</v>
      </c>
      <c r="E536" s="68">
        <v>0.11081198019325994</v>
      </c>
      <c r="F536" s="68">
        <v>9.7777922132155401E-2</v>
      </c>
    </row>
    <row r="537" spans="1:6" x14ac:dyDescent="0.25">
      <c r="A537" s="9"/>
      <c r="B537" s="10" t="s">
        <v>6</v>
      </c>
      <c r="C537" s="11"/>
      <c r="D537" s="7">
        <v>34054</v>
      </c>
      <c r="E537" s="15">
        <v>5.6560454221091495E-2</v>
      </c>
      <c r="F537" s="15">
        <v>2.7405509028022215E-2</v>
      </c>
    </row>
    <row r="538" spans="1:6" x14ac:dyDescent="0.25">
      <c r="A538" s="8" t="s">
        <v>7</v>
      </c>
      <c r="B538" s="8" t="s">
        <v>3</v>
      </c>
      <c r="C538" s="4" t="s">
        <v>4</v>
      </c>
      <c r="D538" s="5">
        <v>3358</v>
      </c>
      <c r="E538" s="68">
        <v>0.28511289705319554</v>
      </c>
      <c r="F538" s="68">
        <v>0.5595820947718132</v>
      </c>
    </row>
    <row r="539" spans="1:6" x14ac:dyDescent="0.25">
      <c r="A539" s="8"/>
      <c r="B539" s="8" t="s">
        <v>5</v>
      </c>
      <c r="C539" s="4" t="s">
        <v>4</v>
      </c>
      <c r="D539" s="5">
        <v>31071</v>
      </c>
      <c r="E539" s="68">
        <v>-6.095865570599613E-2</v>
      </c>
      <c r="F539" s="68">
        <v>-9.4774016295824642E-3</v>
      </c>
    </row>
    <row r="540" spans="1:6" x14ac:dyDescent="0.25">
      <c r="A540" s="9"/>
      <c r="B540" s="10" t="s">
        <v>6</v>
      </c>
      <c r="C540" s="11"/>
      <c r="D540" s="7">
        <v>34429</v>
      </c>
      <c r="E540" s="15">
        <v>-3.5629254082518699E-2</v>
      </c>
      <c r="F540" s="15">
        <v>2.6473057464153946E-2</v>
      </c>
    </row>
    <row r="541" spans="1:6" x14ac:dyDescent="0.25">
      <c r="A541" s="199" t="s">
        <v>88</v>
      </c>
      <c r="B541" s="200"/>
      <c r="C541" s="201"/>
      <c r="D541" s="6">
        <v>68483</v>
      </c>
      <c r="E541" s="14">
        <v>8.1110522286992875E-3</v>
      </c>
      <c r="F541" s="14">
        <v>2.6927168999259066E-2</v>
      </c>
    </row>
    <row r="543" spans="1:6" x14ac:dyDescent="0.25">
      <c r="A543" s="41">
        <v>43617</v>
      </c>
      <c r="B543" s="20"/>
    </row>
    <row r="544" spans="1:6" ht="30" x14ac:dyDescent="0.25">
      <c r="A544" s="4"/>
      <c r="B544" s="5"/>
      <c r="C544" s="42">
        <v>43617</v>
      </c>
      <c r="D544" s="38" t="s">
        <v>87</v>
      </c>
      <c r="E544" s="39" t="s">
        <v>169</v>
      </c>
      <c r="F544" s="40" t="s">
        <v>160</v>
      </c>
    </row>
    <row r="545" spans="1:6" x14ac:dyDescent="0.25">
      <c r="A545" s="8" t="s">
        <v>2</v>
      </c>
      <c r="B545" s="8" t="s">
        <v>3</v>
      </c>
      <c r="C545" s="4" t="s">
        <v>4</v>
      </c>
      <c r="D545" s="5">
        <v>9020</v>
      </c>
      <c r="E545" s="68">
        <v>-0.21904761904761905</v>
      </c>
      <c r="F545" s="68">
        <v>-0.10144927536231885</v>
      </c>
    </row>
    <row r="546" spans="1:6" x14ac:dyDescent="0.25">
      <c r="A546" s="8"/>
      <c r="B546" s="8" t="s">
        <v>5</v>
      </c>
      <c r="C546" s="4" t="s">
        <v>4</v>
      </c>
      <c r="D546" s="5">
        <v>23184</v>
      </c>
      <c r="E546" s="68">
        <v>0.103894867155509</v>
      </c>
      <c r="F546" s="68">
        <v>9.7817043866057968E-2</v>
      </c>
    </row>
    <row r="547" spans="1:6" x14ac:dyDescent="0.25">
      <c r="A547" s="9"/>
      <c r="B547" s="10" t="s">
        <v>6</v>
      </c>
      <c r="C547" s="11"/>
      <c r="D547" s="7">
        <v>32204</v>
      </c>
      <c r="E547" s="15">
        <v>-1.0690587367903662E-2</v>
      </c>
      <c r="F547" s="15">
        <v>2.3846004732024546E-2</v>
      </c>
    </row>
    <row r="548" spans="1:6" x14ac:dyDescent="0.25">
      <c r="A548" s="8" t="s">
        <v>7</v>
      </c>
      <c r="B548" s="8" t="s">
        <v>3</v>
      </c>
      <c r="C548" s="4" t="s">
        <v>4</v>
      </c>
      <c r="D548" s="5">
        <v>4676</v>
      </c>
      <c r="E548" s="68">
        <v>0.62135922330097082</v>
      </c>
      <c r="F548" s="68">
        <v>0.56649844720496889</v>
      </c>
    </row>
    <row r="549" spans="1:6" x14ac:dyDescent="0.25">
      <c r="A549" s="8"/>
      <c r="B549" s="8" t="s">
        <v>5</v>
      </c>
      <c r="C549" s="4" t="s">
        <v>4</v>
      </c>
      <c r="D549" s="5">
        <v>26165</v>
      </c>
      <c r="E549" s="68">
        <v>-7.8145368706620158E-2</v>
      </c>
      <c r="F549" s="68">
        <v>-1.5029398253230002E-2</v>
      </c>
    </row>
    <row r="550" spans="1:6" x14ac:dyDescent="0.25">
      <c r="A550" s="9"/>
      <c r="B550" s="10" t="s">
        <v>6</v>
      </c>
      <c r="C550" s="11"/>
      <c r="D550" s="7">
        <v>30841</v>
      </c>
      <c r="E550" s="15">
        <v>-1.362458822400614E-2</v>
      </c>
      <c r="F550" s="15">
        <v>2.3026173727704827E-2</v>
      </c>
    </row>
    <row r="551" spans="1:6" x14ac:dyDescent="0.25">
      <c r="A551" s="202" t="s">
        <v>88</v>
      </c>
      <c r="B551" s="203"/>
      <c r="C551" s="204"/>
      <c r="D551" s="6">
        <v>63045</v>
      </c>
      <c r="E551" s="14">
        <v>-1.2128049640389226E-2</v>
      </c>
      <c r="F551" s="14">
        <v>2.3427011952398141E-2</v>
      </c>
    </row>
    <row r="553" spans="1:6" x14ac:dyDescent="0.25">
      <c r="A553" s="41">
        <v>43647</v>
      </c>
      <c r="B553" s="20"/>
    </row>
    <row r="554" spans="1:6" ht="30" x14ac:dyDescent="0.25">
      <c r="A554" s="4"/>
      <c r="B554" s="5"/>
      <c r="C554" s="42">
        <v>43647</v>
      </c>
      <c r="D554" s="38" t="s">
        <v>87</v>
      </c>
      <c r="E554" s="39" t="s">
        <v>170</v>
      </c>
      <c r="F554" s="40" t="s">
        <v>171</v>
      </c>
    </row>
    <row r="555" spans="1:6" x14ac:dyDescent="0.25">
      <c r="A555" s="8" t="s">
        <v>2</v>
      </c>
      <c r="B555" s="8" t="s">
        <v>3</v>
      </c>
      <c r="C555" s="4" t="s">
        <v>4</v>
      </c>
      <c r="D555" s="5">
        <v>9380</v>
      </c>
      <c r="E555" s="68">
        <v>-1.5326474910770523E-2</v>
      </c>
      <c r="F555" s="68">
        <v>-1.5326474910770523E-2</v>
      </c>
    </row>
    <row r="556" spans="1:6" x14ac:dyDescent="0.25">
      <c r="A556" s="8"/>
      <c r="B556" s="8" t="s">
        <v>5</v>
      </c>
      <c r="C556" s="4" t="s">
        <v>4</v>
      </c>
      <c r="D556" s="5">
        <v>22079</v>
      </c>
      <c r="E556" s="68">
        <v>0.27801574438527438</v>
      </c>
      <c r="F556" s="68">
        <v>0.27801574438527438</v>
      </c>
    </row>
    <row r="557" spans="1:6" x14ac:dyDescent="0.25">
      <c r="A557" s="9"/>
      <c r="B557" s="10" t="s">
        <v>6</v>
      </c>
      <c r="C557" s="11"/>
      <c r="D557" s="7">
        <v>31459</v>
      </c>
      <c r="E557" s="15">
        <v>0.17375568987389001</v>
      </c>
      <c r="F557" s="15">
        <v>0.17375568987389001</v>
      </c>
    </row>
    <row r="558" spans="1:6" x14ac:dyDescent="0.25">
      <c r="A558" s="8" t="s">
        <v>7</v>
      </c>
      <c r="B558" s="8" t="s">
        <v>3</v>
      </c>
      <c r="C558" s="4" t="s">
        <v>4</v>
      </c>
      <c r="D558" s="5">
        <v>3760</v>
      </c>
      <c r="E558" s="68">
        <v>0.95426195426195426</v>
      </c>
      <c r="F558" s="68">
        <v>0.95426195426195426</v>
      </c>
    </row>
    <row r="559" spans="1:6" x14ac:dyDescent="0.25">
      <c r="A559" s="8"/>
      <c r="B559" s="8" t="s">
        <v>5</v>
      </c>
      <c r="C559" s="4" t="s">
        <v>4</v>
      </c>
      <c r="D559" s="5">
        <v>32288</v>
      </c>
      <c r="E559" s="68">
        <v>6.0918709338240125E-2</v>
      </c>
      <c r="F559" s="68">
        <v>6.0918709338240125E-2</v>
      </c>
    </row>
    <row r="560" spans="1:6" x14ac:dyDescent="0.25">
      <c r="A560" s="9"/>
      <c r="B560" s="10" t="s">
        <v>6</v>
      </c>
      <c r="C560" s="11"/>
      <c r="D560" s="7">
        <v>36048</v>
      </c>
      <c r="E560" s="15">
        <v>0.11403671425922492</v>
      </c>
      <c r="F560" s="15">
        <v>0.11403671425922492</v>
      </c>
    </row>
    <row r="561" spans="1:6" x14ac:dyDescent="0.25">
      <c r="A561" s="205" t="s">
        <v>88</v>
      </c>
      <c r="B561" s="206"/>
      <c r="C561" s="207"/>
      <c r="D561" s="6">
        <v>67507</v>
      </c>
      <c r="E561" s="14">
        <v>0.14109195402298852</v>
      </c>
      <c r="F561" s="14">
        <v>0.14109195402298852</v>
      </c>
    </row>
    <row r="563" spans="1:6" x14ac:dyDescent="0.25">
      <c r="A563" s="41">
        <v>43678</v>
      </c>
      <c r="B563" s="20"/>
    </row>
    <row r="564" spans="1:6" ht="30" x14ac:dyDescent="0.25">
      <c r="A564" s="4"/>
      <c r="B564" s="5"/>
      <c r="C564" s="42">
        <v>43678</v>
      </c>
      <c r="D564" s="38" t="s">
        <v>87</v>
      </c>
      <c r="E564" s="39" t="s">
        <v>172</v>
      </c>
      <c r="F564" s="40" t="s">
        <v>171</v>
      </c>
    </row>
    <row r="565" spans="1:6" x14ac:dyDescent="0.25">
      <c r="A565" s="8" t="s">
        <v>2</v>
      </c>
      <c r="B565" s="8" t="s">
        <v>3</v>
      </c>
      <c r="C565" s="4" t="s">
        <v>4</v>
      </c>
      <c r="D565" s="5">
        <v>8871</v>
      </c>
      <c r="E565" s="68">
        <v>-0.28963805253042924</v>
      </c>
      <c r="F565" s="68">
        <v>-0.17093667666030707</v>
      </c>
    </row>
    <row r="566" spans="1:6" x14ac:dyDescent="0.25">
      <c r="A566" s="8"/>
      <c r="B566" s="8" t="s">
        <v>5</v>
      </c>
      <c r="C566" s="4" t="s">
        <v>4</v>
      </c>
      <c r="D566" s="5">
        <v>20730</v>
      </c>
      <c r="E566" s="68">
        <v>-2.7992685328456886E-2</v>
      </c>
      <c r="F566" s="68">
        <v>0.10646161798914448</v>
      </c>
    </row>
    <row r="567" spans="1:6" x14ac:dyDescent="0.25">
      <c r="A567" s="9"/>
      <c r="B567" s="10" t="s">
        <v>6</v>
      </c>
      <c r="C567" s="11"/>
      <c r="D567" s="7">
        <v>29601</v>
      </c>
      <c r="E567" s="15">
        <v>-0.12461925181132634</v>
      </c>
      <c r="F567" s="15">
        <v>5.8645229309435953E-3</v>
      </c>
    </row>
    <row r="568" spans="1:6" x14ac:dyDescent="0.25">
      <c r="A568" s="8" t="s">
        <v>7</v>
      </c>
      <c r="B568" s="8" t="s">
        <v>3</v>
      </c>
      <c r="C568" s="4" t="s">
        <v>4</v>
      </c>
      <c r="D568" s="5">
        <v>3912</v>
      </c>
      <c r="E568" s="68">
        <v>8.395677472984206E-2</v>
      </c>
      <c r="F568" s="68">
        <v>0.38658955358756553</v>
      </c>
    </row>
    <row r="569" spans="1:6" x14ac:dyDescent="0.25">
      <c r="A569" s="8"/>
      <c r="B569" s="8" t="s">
        <v>5</v>
      </c>
      <c r="C569" s="4" t="s">
        <v>4</v>
      </c>
      <c r="D569" s="5">
        <v>29867</v>
      </c>
      <c r="E569" s="68">
        <v>-0.14636446781753745</v>
      </c>
      <c r="F569" s="68">
        <v>-5.0865057186922594E-2</v>
      </c>
    </row>
    <row r="570" spans="1:6" x14ac:dyDescent="0.25">
      <c r="A570" s="9"/>
      <c r="B570" s="10" t="s">
        <v>6</v>
      </c>
      <c r="C570" s="11"/>
      <c r="D570" s="7">
        <v>33779</v>
      </c>
      <c r="E570" s="15">
        <v>-0.12482835453532658</v>
      </c>
      <c r="F570" s="15">
        <v>-1.6784004505773022E-2</v>
      </c>
    </row>
    <row r="571" spans="1:6" x14ac:dyDescent="0.25">
      <c r="A571" s="208" t="s">
        <v>88</v>
      </c>
      <c r="B571" s="209"/>
      <c r="C571" s="210"/>
      <c r="D571" s="6">
        <v>63380</v>
      </c>
      <c r="E571" s="14">
        <v>-0.12473070761752196</v>
      </c>
      <c r="F571" s="14">
        <v>-6.3466035042968631E-3</v>
      </c>
    </row>
    <row r="573" spans="1:6" x14ac:dyDescent="0.25">
      <c r="A573" s="41">
        <v>43709</v>
      </c>
      <c r="B573" s="20"/>
    </row>
    <row r="574" spans="1:6" ht="30" x14ac:dyDescent="0.25">
      <c r="A574" s="4"/>
      <c r="B574" s="5"/>
      <c r="C574" s="42">
        <v>43709</v>
      </c>
      <c r="D574" s="38" t="s">
        <v>87</v>
      </c>
      <c r="E574" s="39" t="s">
        <v>176</v>
      </c>
      <c r="F574" s="40" t="s">
        <v>171</v>
      </c>
    </row>
    <row r="575" spans="1:6" x14ac:dyDescent="0.25">
      <c r="A575" s="8" t="s">
        <v>2</v>
      </c>
      <c r="B575" s="8" t="s">
        <v>3</v>
      </c>
      <c r="C575" s="4" t="s">
        <v>4</v>
      </c>
      <c r="D575" s="5">
        <v>9693</v>
      </c>
      <c r="E575" s="68">
        <v>-0.30386383223211721</v>
      </c>
      <c r="F575" s="68">
        <v>-0.22243864433190494</v>
      </c>
    </row>
    <row r="576" spans="1:6" x14ac:dyDescent="0.25">
      <c r="A576" s="8"/>
      <c r="B576" s="8" t="s">
        <v>5</v>
      </c>
      <c r="C576" s="4" t="s">
        <v>4</v>
      </c>
      <c r="D576" s="5">
        <v>22767</v>
      </c>
      <c r="E576" s="68">
        <v>7.1842191987194576E-2</v>
      </c>
      <c r="F576" s="68">
        <v>9.4191653735128736E-2</v>
      </c>
    </row>
    <row r="577" spans="1:6" x14ac:dyDescent="0.25">
      <c r="A577" s="9"/>
      <c r="B577" s="10" t="s">
        <v>6</v>
      </c>
      <c r="C577" s="11"/>
      <c r="D577" s="7">
        <f>D575+D576</f>
        <v>32460</v>
      </c>
      <c r="E577" s="15">
        <v>-7.6923076923076927E-2</v>
      </c>
      <c r="F577" s="15">
        <v>-2.4502185273654675E-2</v>
      </c>
    </row>
    <row r="578" spans="1:6" x14ac:dyDescent="0.25">
      <c r="A578" s="8" t="s">
        <v>7</v>
      </c>
      <c r="B578" s="8" t="s">
        <v>3</v>
      </c>
      <c r="C578" s="4" t="s">
        <v>4</v>
      </c>
      <c r="D578" s="5">
        <v>4254</v>
      </c>
      <c r="E578" s="68">
        <v>1.273650454302512</v>
      </c>
      <c r="F578" s="68">
        <v>0.61075094543490005</v>
      </c>
    </row>
    <row r="579" spans="1:6" x14ac:dyDescent="0.25">
      <c r="A579" s="8"/>
      <c r="B579" s="8" t="s">
        <v>5</v>
      </c>
      <c r="C579" s="4" t="s">
        <v>4</v>
      </c>
      <c r="D579" s="5">
        <v>30708</v>
      </c>
      <c r="E579" s="68">
        <v>4.6128177446265583E-3</v>
      </c>
      <c r="F579" s="68">
        <v>-3.3210485768421928E-2</v>
      </c>
    </row>
    <row r="580" spans="1:6" x14ac:dyDescent="0.25">
      <c r="A580" s="9"/>
      <c r="B580" s="10" t="s">
        <v>6</v>
      </c>
      <c r="C580" s="11"/>
      <c r="D580" s="7">
        <f>D578+D579</f>
        <v>34962</v>
      </c>
      <c r="E580" s="15">
        <v>7.7809975954127877E-2</v>
      </c>
      <c r="F580" s="15">
        <v>1.2874789769761643E-2</v>
      </c>
    </row>
    <row r="581" spans="1:6" x14ac:dyDescent="0.25">
      <c r="A581" s="211" t="s">
        <v>88</v>
      </c>
      <c r="B581" s="212"/>
      <c r="C581" s="213"/>
      <c r="D581" s="6">
        <f>D577+D580</f>
        <v>67422</v>
      </c>
      <c r="E581" s="14">
        <v>-2.6773959735514694E-3</v>
      </c>
      <c r="F581" s="14">
        <v>-5.1021687980052875E-3</v>
      </c>
    </row>
    <row r="583" spans="1:6" x14ac:dyDescent="0.25">
      <c r="A583" s="41">
        <v>43739</v>
      </c>
      <c r="B583" s="20"/>
    </row>
    <row r="584" spans="1:6" ht="30" x14ac:dyDescent="0.25">
      <c r="A584" s="4"/>
      <c r="B584" s="5"/>
      <c r="C584" s="42">
        <v>43739</v>
      </c>
      <c r="D584" s="38" t="s">
        <v>87</v>
      </c>
      <c r="E584" s="39" t="s">
        <v>177</v>
      </c>
      <c r="F584" s="40" t="s">
        <v>171</v>
      </c>
    </row>
    <row r="585" spans="1:6" x14ac:dyDescent="0.25">
      <c r="A585" s="8" t="s">
        <v>2</v>
      </c>
      <c r="B585" s="8" t="s">
        <v>3</v>
      </c>
      <c r="C585" s="4" t="s">
        <v>4</v>
      </c>
      <c r="D585" s="5">
        <v>13553</v>
      </c>
      <c r="E585" s="68">
        <v>6.087150174448816E-3</v>
      </c>
      <c r="F585" s="68">
        <v>-0.16013276933352225</v>
      </c>
    </row>
    <row r="586" spans="1:6" x14ac:dyDescent="0.25">
      <c r="A586" s="8"/>
      <c r="B586" s="8" t="s">
        <v>5</v>
      </c>
      <c r="C586" s="4" t="s">
        <v>4</v>
      </c>
      <c r="D586" s="5">
        <v>22579</v>
      </c>
      <c r="E586" s="68">
        <v>6.0694320477286609E-2</v>
      </c>
      <c r="F586" s="68">
        <v>8.4344018303033286E-2</v>
      </c>
    </row>
    <row r="587" spans="1:6" x14ac:dyDescent="0.25">
      <c r="A587" s="9"/>
      <c r="B587" s="10" t="s">
        <v>6</v>
      </c>
      <c r="C587" s="11"/>
      <c r="D587" s="7">
        <f>D585+D586</f>
        <v>36132</v>
      </c>
      <c r="E587" s="15">
        <v>3.9530467805972726E-2</v>
      </c>
      <c r="F587" s="15">
        <v>-8.0714881375901822E-3</v>
      </c>
    </row>
    <row r="588" spans="1:6" x14ac:dyDescent="0.25">
      <c r="A588" s="8" t="s">
        <v>7</v>
      </c>
      <c r="B588" s="8" t="s">
        <v>3</v>
      </c>
      <c r="C588" s="4" t="s">
        <v>4</v>
      </c>
      <c r="D588" s="5">
        <v>4455</v>
      </c>
      <c r="E588" s="68">
        <v>0.86792452830188682</v>
      </c>
      <c r="F588" s="68">
        <v>0.67340892838900812</v>
      </c>
    </row>
    <row r="589" spans="1:6" x14ac:dyDescent="0.25">
      <c r="A589" s="8"/>
      <c r="B589" s="8" t="s">
        <v>5</v>
      </c>
      <c r="C589" s="4" t="s">
        <v>4</v>
      </c>
      <c r="D589" s="5">
        <v>35954</v>
      </c>
      <c r="E589" s="68">
        <v>5.0794949731119941E-2</v>
      </c>
      <c r="F589" s="68">
        <v>-1.1745120903400024E-2</v>
      </c>
    </row>
    <row r="590" spans="1:6" x14ac:dyDescent="0.25">
      <c r="A590" s="9"/>
      <c r="B590" s="10" t="s">
        <v>6</v>
      </c>
      <c r="C590" s="11"/>
      <c r="D590" s="7">
        <f>D588+D589</f>
        <v>40409</v>
      </c>
      <c r="E590" s="15">
        <v>0.10404087320018579</v>
      </c>
      <c r="F590" s="15">
        <v>3.6113628417094215E-2</v>
      </c>
    </row>
    <row r="591" spans="1:6" x14ac:dyDescent="0.25">
      <c r="A591" s="214" t="s">
        <v>88</v>
      </c>
      <c r="B591" s="215"/>
      <c r="C591" s="216"/>
      <c r="D591" s="6">
        <f>D587+D590</f>
        <v>76541</v>
      </c>
      <c r="E591" s="14">
        <v>7.2618730643646906E-2</v>
      </c>
      <c r="F591" s="14">
        <v>1.4790583648393195E-2</v>
      </c>
    </row>
    <row r="593" spans="1:6" x14ac:dyDescent="0.25">
      <c r="A593" s="41">
        <v>43770</v>
      </c>
      <c r="B593" s="20"/>
    </row>
    <row r="594" spans="1:6" ht="30" x14ac:dyDescent="0.25">
      <c r="A594" s="4"/>
      <c r="B594" s="5"/>
      <c r="C594" s="42">
        <v>43770</v>
      </c>
      <c r="D594" s="38" t="s">
        <v>87</v>
      </c>
      <c r="E594" s="39" t="s">
        <v>178</v>
      </c>
      <c r="F594" s="40" t="s">
        <v>171</v>
      </c>
    </row>
    <row r="595" spans="1:6" x14ac:dyDescent="0.25">
      <c r="A595" s="8" t="s">
        <v>2</v>
      </c>
      <c r="B595" s="8" t="s">
        <v>3</v>
      </c>
      <c r="C595" s="4" t="s">
        <v>4</v>
      </c>
      <c r="D595" s="5">
        <v>12521</v>
      </c>
      <c r="E595" s="68">
        <v>-3.884240423735319E-2</v>
      </c>
      <c r="F595" s="68">
        <v>-0.13482606188737267</v>
      </c>
    </row>
    <row r="596" spans="1:6" x14ac:dyDescent="0.25">
      <c r="A596" s="8"/>
      <c r="B596" s="8" t="s">
        <v>5</v>
      </c>
      <c r="C596" s="4" t="s">
        <v>4</v>
      </c>
      <c r="D596" s="5">
        <v>21234</v>
      </c>
      <c r="E596" s="68">
        <v>-4.8186830427181852E-2</v>
      </c>
      <c r="F596" s="68">
        <v>5.5786659460085514E-2</v>
      </c>
    </row>
    <row r="597" spans="1:6" x14ac:dyDescent="0.25">
      <c r="A597" s="9"/>
      <c r="B597" s="10" t="s">
        <v>6</v>
      </c>
      <c r="C597" s="11"/>
      <c r="D597" s="7">
        <v>33755</v>
      </c>
      <c r="E597" s="15">
        <v>-4.4741906271224811E-2</v>
      </c>
      <c r="F597" s="15">
        <v>-1.588725947785239E-2</v>
      </c>
    </row>
    <row r="598" spans="1:6" x14ac:dyDescent="0.25">
      <c r="A598" s="8" t="s">
        <v>7</v>
      </c>
      <c r="B598" s="8" t="s">
        <v>3</v>
      </c>
      <c r="C598" s="4" t="s">
        <v>4</v>
      </c>
      <c r="D598" s="5">
        <v>3699</v>
      </c>
      <c r="E598" s="68">
        <v>1.9289060347203086E-2</v>
      </c>
      <c r="F598" s="68">
        <v>0.49649724251006111</v>
      </c>
    </row>
    <row r="599" spans="1:6" x14ac:dyDescent="0.25">
      <c r="A599" s="8"/>
      <c r="B599" s="8" t="s">
        <v>5</v>
      </c>
      <c r="C599" s="4" t="s">
        <v>4</v>
      </c>
      <c r="D599" s="5">
        <v>33873</v>
      </c>
      <c r="E599" s="68">
        <v>1.8337227529502233E-3</v>
      </c>
      <c r="F599" s="68">
        <v>-8.9484232135133984E-3</v>
      </c>
    </row>
    <row r="600" spans="1:6" x14ac:dyDescent="0.25">
      <c r="A600" s="9"/>
      <c r="B600" s="10" t="s">
        <v>6</v>
      </c>
      <c r="C600" s="11"/>
      <c r="D600" s="7">
        <v>37572</v>
      </c>
      <c r="E600" s="15">
        <v>3.5256410256410257E-3</v>
      </c>
      <c r="F600" s="15">
        <v>2.9242993338251276E-2</v>
      </c>
    </row>
    <row r="601" spans="1:6" x14ac:dyDescent="0.25">
      <c r="A601" s="217" t="s">
        <v>88</v>
      </c>
      <c r="B601" s="218"/>
      <c r="C601" s="219"/>
      <c r="D601" s="6">
        <v>71327</v>
      </c>
      <c r="E601" s="14">
        <v>-1.991041002528306E-2</v>
      </c>
      <c r="F601" s="14">
        <v>7.4354094276917349E-3</v>
      </c>
    </row>
    <row r="603" spans="1:6" x14ac:dyDescent="0.25">
      <c r="A603" s="41">
        <v>43800</v>
      </c>
      <c r="B603" s="20"/>
    </row>
    <row r="604" spans="1:6" ht="30" x14ac:dyDescent="0.25">
      <c r="A604" s="4"/>
      <c r="B604" s="5"/>
      <c r="C604" s="42">
        <v>43800</v>
      </c>
      <c r="D604" s="38" t="s">
        <v>87</v>
      </c>
      <c r="E604" s="39" t="s">
        <v>179</v>
      </c>
      <c r="F604" s="40" t="s">
        <v>171</v>
      </c>
    </row>
    <row r="605" spans="1:6" x14ac:dyDescent="0.25">
      <c r="A605" s="8" t="s">
        <v>2</v>
      </c>
      <c r="B605" s="8" t="s">
        <v>3</v>
      </c>
      <c r="C605" s="4" t="s">
        <v>4</v>
      </c>
      <c r="D605" s="5">
        <v>11074</v>
      </c>
      <c r="E605" s="68">
        <v>0.24399011458099304</v>
      </c>
      <c r="F605" s="68">
        <v>-0.14931797773628472</v>
      </c>
    </row>
    <row r="606" spans="1:6" x14ac:dyDescent="0.25">
      <c r="A606" s="8"/>
      <c r="B606" s="8" t="s">
        <v>5</v>
      </c>
      <c r="C606" s="4" t="s">
        <v>4</v>
      </c>
      <c r="D606" s="5">
        <v>20105</v>
      </c>
      <c r="E606" s="68">
        <v>-0.19143374220792278</v>
      </c>
      <c r="F606" s="68">
        <v>5.4871541981276979E-2</v>
      </c>
    </row>
    <row r="607" spans="1:6" x14ac:dyDescent="0.25">
      <c r="A607" s="9"/>
      <c r="B607" s="10" t="s">
        <v>6</v>
      </c>
      <c r="C607" s="11"/>
      <c r="D607" s="7">
        <v>31179</v>
      </c>
      <c r="E607" s="15">
        <v>-7.6642876180886665E-2</v>
      </c>
      <c r="F607" s="15">
        <v>-1.9026911589470587E-2</v>
      </c>
    </row>
    <row r="608" spans="1:6" x14ac:dyDescent="0.25">
      <c r="A608" s="8" t="s">
        <v>7</v>
      </c>
      <c r="B608" s="8" t="s">
        <v>3</v>
      </c>
      <c r="C608" s="4" t="s">
        <v>4</v>
      </c>
      <c r="D608" s="5">
        <v>2428</v>
      </c>
      <c r="E608" s="68">
        <v>-0.50610252237591535</v>
      </c>
      <c r="F608" s="68">
        <v>0.39872463403907771</v>
      </c>
    </row>
    <row r="609" spans="1:6" x14ac:dyDescent="0.25">
      <c r="A609" s="8"/>
      <c r="B609" s="8" t="s">
        <v>5</v>
      </c>
      <c r="C609" s="4" t="s">
        <v>4</v>
      </c>
      <c r="D609" s="5">
        <v>29124</v>
      </c>
      <c r="E609" s="68">
        <v>6.1254236052909666E-2</v>
      </c>
      <c r="F609" s="68">
        <v>-2.0756413961490573E-2</v>
      </c>
    </row>
    <row r="610" spans="1:6" x14ac:dyDescent="0.25">
      <c r="A610" s="9"/>
      <c r="B610" s="10" t="s">
        <v>6</v>
      </c>
      <c r="C610" s="11"/>
      <c r="D610" s="7">
        <v>31552</v>
      </c>
      <c r="E610" s="15">
        <v>-2.4938965975462777E-2</v>
      </c>
      <c r="F610" s="15">
        <v>1.2455201812570104E-2</v>
      </c>
    </row>
    <row r="611" spans="1:6" x14ac:dyDescent="0.25">
      <c r="A611" s="220" t="s">
        <v>88</v>
      </c>
      <c r="B611" s="221"/>
      <c r="C611" s="222"/>
      <c r="D611" s="6">
        <v>62731</v>
      </c>
      <c r="E611" s="14">
        <v>-5.1341378580286118E-2</v>
      </c>
      <c r="F611" s="14">
        <v>-2.9995125317329179E-3</v>
      </c>
    </row>
    <row r="613" spans="1:6" x14ac:dyDescent="0.25">
      <c r="A613" s="41">
        <v>43831</v>
      </c>
      <c r="B613" s="20"/>
    </row>
    <row r="614" spans="1:6" ht="30" x14ac:dyDescent="0.25">
      <c r="A614" s="4"/>
      <c r="B614" s="5"/>
      <c r="C614" s="42">
        <v>43831</v>
      </c>
      <c r="D614" s="38" t="s">
        <v>87</v>
      </c>
      <c r="E614" s="39" t="s">
        <v>180</v>
      </c>
      <c r="F614" s="40" t="s">
        <v>171</v>
      </c>
    </row>
    <row r="615" spans="1:6" x14ac:dyDescent="0.25">
      <c r="A615" s="8" t="s">
        <v>2</v>
      </c>
      <c r="B615" s="8" t="s">
        <v>3</v>
      </c>
      <c r="C615" s="4" t="s">
        <v>4</v>
      </c>
      <c r="D615" s="5">
        <v>17495</v>
      </c>
      <c r="E615" s="68">
        <v>0.48413640990838142</v>
      </c>
      <c r="F615" s="68">
        <v>-6.4841325217140245E-3</v>
      </c>
    </row>
    <row r="616" spans="1:6" x14ac:dyDescent="0.25">
      <c r="A616" s="8"/>
      <c r="B616" s="8" t="s">
        <v>5</v>
      </c>
      <c r="C616" s="4" t="s">
        <v>4</v>
      </c>
      <c r="D616" s="5">
        <v>16270</v>
      </c>
      <c r="E616" s="68">
        <v>-0.11494315400097917</v>
      </c>
      <c r="F616" s="68">
        <v>-7.4426142437881747E-3</v>
      </c>
    </row>
    <row r="617" spans="1:6" x14ac:dyDescent="0.25">
      <c r="A617" s="9"/>
      <c r="B617" s="10" t="s">
        <v>6</v>
      </c>
      <c r="C617" s="11"/>
      <c r="D617" s="7">
        <v>33765</v>
      </c>
      <c r="E617" s="15">
        <v>0.11912101024162275</v>
      </c>
      <c r="F617" s="15">
        <v>-7.0961766739280731E-3</v>
      </c>
    </row>
    <row r="618" spans="1:6" x14ac:dyDescent="0.25">
      <c r="A618" s="8" t="s">
        <v>7</v>
      </c>
      <c r="B618" s="8" t="s">
        <v>3</v>
      </c>
      <c r="C618" s="4" t="s">
        <v>4</v>
      </c>
      <c r="D618" s="5">
        <v>2211</v>
      </c>
      <c r="E618" s="68">
        <v>-0.20295602018745493</v>
      </c>
      <c r="F618" s="68">
        <v>0.1710725791169225</v>
      </c>
    </row>
    <row r="619" spans="1:6" x14ac:dyDescent="0.25">
      <c r="A619" s="8"/>
      <c r="B619" s="8" t="s">
        <v>5</v>
      </c>
      <c r="C619" s="4" t="s">
        <v>4</v>
      </c>
      <c r="D619" s="5">
        <v>35286</v>
      </c>
      <c r="E619" s="68">
        <v>7.5333699030901438E-2</v>
      </c>
      <c r="F619" s="68">
        <v>1.1959718385170662E-2</v>
      </c>
    </row>
    <row r="620" spans="1:6" x14ac:dyDescent="0.25">
      <c r="A620" s="9"/>
      <c r="B620" s="10" t="s">
        <v>6</v>
      </c>
      <c r="C620" s="11"/>
      <c r="D620" s="7">
        <v>37497</v>
      </c>
      <c r="E620" s="15">
        <v>5.3641676969765087E-2</v>
      </c>
      <c r="F620" s="15">
        <v>2.5638623700759179E-2</v>
      </c>
    </row>
    <row r="621" spans="1:6" x14ac:dyDescent="0.25">
      <c r="A621" s="223" t="s">
        <v>88</v>
      </c>
      <c r="B621" s="224"/>
      <c r="C621" s="225"/>
      <c r="D621" s="6">
        <v>71262</v>
      </c>
      <c r="E621" s="14">
        <v>8.368436259675481E-2</v>
      </c>
      <c r="F621" s="14">
        <v>9.8062925989093833E-3</v>
      </c>
    </row>
    <row r="623" spans="1:6" x14ac:dyDescent="0.25">
      <c r="A623" s="41">
        <v>43862</v>
      </c>
      <c r="B623" s="20"/>
    </row>
    <row r="624" spans="1:6" ht="30" x14ac:dyDescent="0.25">
      <c r="A624" s="4"/>
      <c r="B624" s="5"/>
      <c r="C624" s="42">
        <v>43862</v>
      </c>
      <c r="D624" s="38" t="s">
        <v>87</v>
      </c>
      <c r="E624" s="39" t="s">
        <v>181</v>
      </c>
      <c r="F624" s="40" t="s">
        <v>171</v>
      </c>
    </row>
    <row r="625" spans="1:8" x14ac:dyDescent="0.25">
      <c r="A625" s="8" t="s">
        <v>2</v>
      </c>
      <c r="B625" s="8" t="s">
        <v>3</v>
      </c>
      <c r="C625" s="4" t="s">
        <v>4</v>
      </c>
      <c r="D625" s="5">
        <v>14853</v>
      </c>
      <c r="E625" s="68">
        <v>1.1251967377307197</v>
      </c>
      <c r="F625" s="68">
        <v>8.128502469067303E-2</v>
      </c>
      <c r="G625" s="235"/>
      <c r="H625" s="235"/>
    </row>
    <row r="626" spans="1:8" x14ac:dyDescent="0.25">
      <c r="A626" s="8"/>
      <c r="B626" s="8" t="s">
        <v>5</v>
      </c>
      <c r="C626" s="4" t="s">
        <v>4</v>
      </c>
      <c r="D626" s="5">
        <v>19921</v>
      </c>
      <c r="E626" s="68">
        <v>-5.8019670890864385E-2</v>
      </c>
      <c r="F626" s="68">
        <v>-1.3809112824023095E-2</v>
      </c>
      <c r="G626" s="235"/>
      <c r="H626" s="235"/>
    </row>
    <row r="627" spans="1:8" x14ac:dyDescent="0.25">
      <c r="A627" s="9"/>
      <c r="B627" s="10" t="s">
        <v>6</v>
      </c>
      <c r="C627" s="11"/>
      <c r="D627" s="7">
        <v>34774</v>
      </c>
      <c r="E627" s="15">
        <v>0.23588157941500515</v>
      </c>
      <c r="F627" s="15">
        <v>1.9390206105687278E-2</v>
      </c>
      <c r="G627" s="235"/>
      <c r="H627" s="236"/>
    </row>
    <row r="628" spans="1:8" x14ac:dyDescent="0.25">
      <c r="A628" s="8" t="s">
        <v>7</v>
      </c>
      <c r="B628" s="8" t="s">
        <v>3</v>
      </c>
      <c r="C628" s="4" t="s">
        <v>4</v>
      </c>
      <c r="D628" s="5">
        <v>1565</v>
      </c>
      <c r="E628" s="68">
        <v>-0.47920133111480867</v>
      </c>
      <c r="F628" s="68">
        <v>9.0034421266536727E-2</v>
      </c>
      <c r="G628" s="235"/>
      <c r="H628" s="235"/>
    </row>
    <row r="629" spans="1:8" x14ac:dyDescent="0.25">
      <c r="A629" s="8"/>
      <c r="B629" s="8" t="s">
        <v>5</v>
      </c>
      <c r="C629" s="4" t="s">
        <v>4</v>
      </c>
      <c r="D629" s="5">
        <v>27568</v>
      </c>
      <c r="E629" s="68">
        <v>-4.8371958703342715E-3</v>
      </c>
      <c r="F629" s="68">
        <v>1.0114151085585549E-2</v>
      </c>
      <c r="G629" s="235"/>
      <c r="H629" s="235"/>
    </row>
    <row r="630" spans="1:8" x14ac:dyDescent="0.25">
      <c r="A630" s="9"/>
      <c r="B630" s="10" t="s">
        <v>6</v>
      </c>
      <c r="C630" s="11"/>
      <c r="D630" s="7">
        <v>29133</v>
      </c>
      <c r="E630" s="15">
        <v>-5.1258670661412709E-2</v>
      </c>
      <c r="F630" s="15">
        <v>1.7090520752258042E-2</v>
      </c>
      <c r="G630" s="235"/>
      <c r="H630" s="236"/>
    </row>
    <row r="631" spans="1:8" x14ac:dyDescent="0.25">
      <c r="A631" s="226" t="s">
        <v>88</v>
      </c>
      <c r="B631" s="227"/>
      <c r="C631" s="228"/>
      <c r="D631" s="6">
        <v>63907</v>
      </c>
      <c r="E631" s="14">
        <v>8.6041057711916252E-2</v>
      </c>
      <c r="F631" s="14">
        <v>1.8201382975737104E-2</v>
      </c>
      <c r="G631" s="235"/>
      <c r="H631" s="236"/>
    </row>
    <row r="633" spans="1:8" x14ac:dyDescent="0.25">
      <c r="A633" s="41">
        <v>43891</v>
      </c>
      <c r="B633" s="20"/>
    </row>
    <row r="634" spans="1:8" ht="30" x14ac:dyDescent="0.25">
      <c r="A634" s="4"/>
      <c r="B634" s="5"/>
      <c r="C634" s="42">
        <v>43891</v>
      </c>
      <c r="D634" s="38" t="s">
        <v>87</v>
      </c>
      <c r="E634" s="39" t="s">
        <v>182</v>
      </c>
      <c r="F634" s="40" t="s">
        <v>171</v>
      </c>
    </row>
    <row r="635" spans="1:8" x14ac:dyDescent="0.25">
      <c r="A635" s="8" t="s">
        <v>2</v>
      </c>
      <c r="B635" s="8" t="s">
        <v>3</v>
      </c>
      <c r="C635" s="4" t="s">
        <v>4</v>
      </c>
      <c r="D635" s="5">
        <v>12514</v>
      </c>
      <c r="E635" s="68">
        <v>0.527587890625</v>
      </c>
      <c r="F635" s="68">
        <v>0.11847579521295537</v>
      </c>
    </row>
    <row r="636" spans="1:8" x14ac:dyDescent="0.25">
      <c r="A636" s="8"/>
      <c r="B636" s="8" t="s">
        <v>5</v>
      </c>
      <c r="C636" s="4" t="s">
        <v>4</v>
      </c>
      <c r="D636" s="5">
        <v>19671</v>
      </c>
      <c r="E636" s="68">
        <v>-0.21276255251050211</v>
      </c>
      <c r="F636" s="68">
        <v>-3.9575129533678755E-2</v>
      </c>
    </row>
    <row r="637" spans="1:8" x14ac:dyDescent="0.25">
      <c r="A637" s="9"/>
      <c r="B637" s="10" t="s">
        <v>6</v>
      </c>
      <c r="C637" s="11"/>
      <c r="D637" s="7">
        <f>D635+D636</f>
        <v>32185</v>
      </c>
      <c r="E637" s="15">
        <v>-3.0011751589477807E-2</v>
      </c>
      <c r="F637" s="15">
        <v>1.3762113509115813E-2</v>
      </c>
    </row>
    <row r="638" spans="1:8" x14ac:dyDescent="0.25">
      <c r="A638" s="8" t="s">
        <v>7</v>
      </c>
      <c r="B638" s="8" t="s">
        <v>3</v>
      </c>
      <c r="C638" s="4" t="s">
        <v>4</v>
      </c>
      <c r="D638" s="5">
        <v>1339</v>
      </c>
      <c r="E638" s="68">
        <v>-0.63072255929398791</v>
      </c>
      <c r="F638" s="68">
        <v>-4.1818378456325031E-3</v>
      </c>
    </row>
    <row r="639" spans="1:8" x14ac:dyDescent="0.25">
      <c r="A639" s="8"/>
      <c r="B639" s="8" t="s">
        <v>5</v>
      </c>
      <c r="C639" s="4" t="s">
        <v>4</v>
      </c>
      <c r="D639" s="5">
        <v>26493</v>
      </c>
      <c r="E639" s="68">
        <v>5.4867608998606411E-2</v>
      </c>
      <c r="F639" s="68">
        <v>1.4168383008040053E-2</v>
      </c>
    </row>
    <row r="640" spans="1:8" x14ac:dyDescent="0.25">
      <c r="A640" s="9"/>
      <c r="B640" s="10" t="s">
        <v>6</v>
      </c>
      <c r="C640" s="11"/>
      <c r="D640" s="7">
        <f>D638+D639</f>
        <v>27832</v>
      </c>
      <c r="E640" s="15">
        <v>-3.1627292021850321E-2</v>
      </c>
      <c r="F640" s="15">
        <v>1.2499344210691989E-2</v>
      </c>
    </row>
    <row r="641" spans="1:6" x14ac:dyDescent="0.25">
      <c r="A641" s="229" t="s">
        <v>88</v>
      </c>
      <c r="B641" s="230"/>
      <c r="C641" s="231"/>
      <c r="D641" s="6">
        <f>D637+D640</f>
        <v>60017</v>
      </c>
      <c r="E641" s="14">
        <v>-3.0761529518150109E-2</v>
      </c>
      <c r="F641" s="14">
        <v>1.311625520097001E-2</v>
      </c>
    </row>
    <row r="643" spans="1:6" x14ac:dyDescent="0.25">
      <c r="A643" s="41">
        <v>43922</v>
      </c>
      <c r="B643" s="20"/>
    </row>
    <row r="644" spans="1:6" ht="30" x14ac:dyDescent="0.25">
      <c r="A644" s="4"/>
      <c r="B644" s="5"/>
      <c r="C644" s="42">
        <v>43922</v>
      </c>
      <c r="D644" s="38" t="s">
        <v>87</v>
      </c>
      <c r="E644" s="39" t="s">
        <v>183</v>
      </c>
      <c r="F644" s="40" t="s">
        <v>171</v>
      </c>
    </row>
    <row r="645" spans="1:6" x14ac:dyDescent="0.25">
      <c r="A645" s="8" t="s">
        <v>2</v>
      </c>
      <c r="B645" s="8" t="s">
        <v>3</v>
      </c>
      <c r="C645" s="4" t="s">
        <v>4</v>
      </c>
      <c r="D645" s="5">
        <v>10840</v>
      </c>
      <c r="E645" s="68">
        <v>0.47744309663350143</v>
      </c>
      <c r="F645" s="68">
        <v>0.14340615652569011</v>
      </c>
    </row>
    <row r="646" spans="1:6" x14ac:dyDescent="0.25">
      <c r="A646" s="8"/>
      <c r="B646" s="8" t="s">
        <v>5</v>
      </c>
      <c r="C646" s="4" t="s">
        <v>4</v>
      </c>
      <c r="D646" s="5">
        <v>15986</v>
      </c>
      <c r="E646" s="68">
        <v>-0.22627171966506945</v>
      </c>
      <c r="F646" s="68">
        <v>-5.7656755327364376E-2</v>
      </c>
    </row>
    <row r="647" spans="1:6" x14ac:dyDescent="0.25">
      <c r="A647" s="9"/>
      <c r="B647" s="10" t="s">
        <v>6</v>
      </c>
      <c r="C647" s="11"/>
      <c r="D647" s="7">
        <f>D645+D646</f>
        <v>26826</v>
      </c>
      <c r="E647" s="15">
        <v>-4.1860132866633329E-2</v>
      </c>
      <c r="F647" s="15">
        <v>8.8661311285448078E-3</v>
      </c>
    </row>
    <row r="648" spans="1:6" x14ac:dyDescent="0.25">
      <c r="A648" s="8" t="s">
        <v>7</v>
      </c>
      <c r="B648" s="8" t="s">
        <v>3</v>
      </c>
      <c r="C648" s="4" t="s">
        <v>4</v>
      </c>
      <c r="D648" s="5">
        <v>1746</v>
      </c>
      <c r="E648" s="68">
        <v>-0.61877729257641922</v>
      </c>
      <c r="F648" s="68">
        <v>-9.1277576657693621E-2</v>
      </c>
    </row>
    <row r="649" spans="1:6" x14ac:dyDescent="0.25">
      <c r="A649" s="8"/>
      <c r="B649" s="8" t="s">
        <v>5</v>
      </c>
      <c r="C649" s="4" t="s">
        <v>4</v>
      </c>
      <c r="D649" s="5">
        <v>31440</v>
      </c>
      <c r="E649" s="68">
        <v>0.12781145747390321</v>
      </c>
      <c r="F649" s="68">
        <v>2.4551479119280007E-2</v>
      </c>
    </row>
    <row r="650" spans="1:6" x14ac:dyDescent="0.25">
      <c r="A650" s="9"/>
      <c r="B650" s="10" t="s">
        <v>6</v>
      </c>
      <c r="C650" s="11"/>
      <c r="D650" s="7">
        <f>D648+D649</f>
        <v>33186</v>
      </c>
      <c r="E650" s="15">
        <v>2.2460486181717348E-2</v>
      </c>
      <c r="F650" s="15">
        <v>1.3457486375072977E-2</v>
      </c>
    </row>
    <row r="651" spans="1:6" x14ac:dyDescent="0.25">
      <c r="A651" s="232" t="s">
        <v>88</v>
      </c>
      <c r="B651" s="233"/>
      <c r="C651" s="234"/>
      <c r="D651" s="6">
        <f>D647+D650</f>
        <v>60012</v>
      </c>
      <c r="E651" s="14">
        <v>-7.32776445289885E-3</v>
      </c>
      <c r="F651" s="14">
        <v>1.1225176554425053E-2</v>
      </c>
    </row>
    <row r="653" spans="1:6" x14ac:dyDescent="0.25">
      <c r="A653" s="41">
        <v>43952</v>
      </c>
      <c r="B653" s="20"/>
    </row>
    <row r="654" spans="1:6" ht="30" x14ac:dyDescent="0.25">
      <c r="A654" s="4"/>
      <c r="B654" s="5"/>
      <c r="C654" s="42">
        <v>43952</v>
      </c>
      <c r="D654" s="38" t="s">
        <v>87</v>
      </c>
      <c r="E654" s="39" t="s">
        <v>184</v>
      </c>
      <c r="F654" s="40" t="s">
        <v>171</v>
      </c>
    </row>
    <row r="655" spans="1:6" x14ac:dyDescent="0.25">
      <c r="A655" s="8" t="s">
        <v>2</v>
      </c>
      <c r="B655" s="8" t="s">
        <v>3</v>
      </c>
      <c r="C655" s="4" t="s">
        <v>4</v>
      </c>
      <c r="D655" s="5">
        <v>10155</v>
      </c>
      <c r="E655" s="68">
        <v>-7.2433321154548772E-2</v>
      </c>
      <c r="F655" s="68">
        <v>0.12312165500205846</v>
      </c>
    </row>
    <row r="656" spans="1:6" x14ac:dyDescent="0.25">
      <c r="A656" s="8"/>
      <c r="B656" s="8" t="s">
        <v>5</v>
      </c>
      <c r="C656" s="4" t="s">
        <v>4</v>
      </c>
      <c r="D656" s="5">
        <v>17005</v>
      </c>
      <c r="E656" s="68">
        <v>-0.26404397126287543</v>
      </c>
      <c r="F656" s="68">
        <v>-7.7798003944806501E-2</v>
      </c>
    </row>
    <row r="657" spans="1:6" x14ac:dyDescent="0.25">
      <c r="A657" s="9"/>
      <c r="B657" s="10" t="s">
        <v>6</v>
      </c>
      <c r="C657" s="11"/>
      <c r="D657" s="7">
        <f>D655+D656</f>
        <v>27160</v>
      </c>
      <c r="E657" s="15">
        <v>-4.1860132866633329E-2</v>
      </c>
      <c r="F657" s="15">
        <v>-1.1503881321828509E-2</v>
      </c>
    </row>
    <row r="658" spans="1:6" x14ac:dyDescent="0.25">
      <c r="A658" s="8" t="s">
        <v>7</v>
      </c>
      <c r="B658" s="8" t="s">
        <v>3</v>
      </c>
      <c r="C658" s="4" t="s">
        <v>4</v>
      </c>
      <c r="D658" s="5">
        <v>1411</v>
      </c>
      <c r="E658" s="68">
        <v>-0.57980941036331146</v>
      </c>
      <c r="F658" s="68">
        <v>-0.137259298707851</v>
      </c>
    </row>
    <row r="659" spans="1:6" x14ac:dyDescent="0.25">
      <c r="A659" s="8"/>
      <c r="B659" s="8" t="s">
        <v>5</v>
      </c>
      <c r="C659" s="4" t="s">
        <v>4</v>
      </c>
      <c r="D659" s="5">
        <v>27911</v>
      </c>
      <c r="E659" s="68">
        <v>-0.10170255221911106</v>
      </c>
      <c r="F659" s="68">
        <v>1.2882787750791975E-2</v>
      </c>
    </row>
    <row r="660" spans="1:6" x14ac:dyDescent="0.25">
      <c r="A660" s="9"/>
      <c r="B660" s="10" t="s">
        <v>6</v>
      </c>
      <c r="C660" s="11"/>
      <c r="D660" s="7">
        <f>D658+D659</f>
        <v>29322</v>
      </c>
      <c r="E660" s="15">
        <v>2.2460486181717348E-2</v>
      </c>
      <c r="F660" s="15">
        <v>-1.5220700152207001E-3</v>
      </c>
    </row>
    <row r="661" spans="1:6" x14ac:dyDescent="0.25">
      <c r="A661" s="237" t="s">
        <v>88</v>
      </c>
      <c r="B661" s="238"/>
      <c r="C661" s="239"/>
      <c r="D661" s="6">
        <f>D657+D660</f>
        <v>56482</v>
      </c>
      <c r="E661" s="14">
        <v>-7.32776445289885E-3</v>
      </c>
      <c r="F661" s="14">
        <v>-6.3856396877641436E-3</v>
      </c>
    </row>
    <row r="663" spans="1:6" x14ac:dyDescent="0.25">
      <c r="A663" s="41">
        <v>43983</v>
      </c>
      <c r="B663" s="20"/>
    </row>
    <row r="664" spans="1:6" ht="30" x14ac:dyDescent="0.25">
      <c r="A664" s="4"/>
      <c r="B664" s="5"/>
      <c r="C664" s="42">
        <v>43983</v>
      </c>
      <c r="D664" s="38" t="s">
        <v>87</v>
      </c>
      <c r="E664" s="39" t="s">
        <v>185</v>
      </c>
      <c r="F664" s="40" t="s">
        <v>171</v>
      </c>
    </row>
    <row r="665" spans="1:6" x14ac:dyDescent="0.25">
      <c r="A665" s="8" t="s">
        <v>2</v>
      </c>
      <c r="B665" s="8" t="s">
        <v>3</v>
      </c>
      <c r="C665" s="4" t="s">
        <v>4</v>
      </c>
      <c r="D665" s="5">
        <v>10070</v>
      </c>
      <c r="E665" s="68">
        <v>0.1164079822616408</v>
      </c>
      <c r="F665" s="68">
        <v>0.12263955673024871</v>
      </c>
    </row>
    <row r="666" spans="1:6" x14ac:dyDescent="0.25">
      <c r="A666" s="8"/>
      <c r="B666" s="8" t="s">
        <v>5</v>
      </c>
      <c r="C666" s="4" t="s">
        <v>4</v>
      </c>
      <c r="D666" s="5">
        <v>19438</v>
      </c>
      <c r="E666" s="68">
        <v>-0.16157694962042787</v>
      </c>
      <c r="F666" s="68">
        <v>-8.5269916253447764E-2</v>
      </c>
    </row>
    <row r="667" spans="1:6" x14ac:dyDescent="0.25">
      <c r="A667" s="9"/>
      <c r="B667" s="10" t="s">
        <v>6</v>
      </c>
      <c r="C667" s="11"/>
      <c r="D667" s="7">
        <f>D665+D666</f>
        <v>29508</v>
      </c>
      <c r="E667" s="15">
        <v>-8.3716308533101483E-2</v>
      </c>
      <c r="F667" s="15">
        <v>-1.7535396290619173E-2</v>
      </c>
    </row>
    <row r="668" spans="1:6" x14ac:dyDescent="0.25">
      <c r="A668" s="8" t="s">
        <v>7</v>
      </c>
      <c r="B668" s="8" t="s">
        <v>3</v>
      </c>
      <c r="C668" s="4" t="s">
        <v>4</v>
      </c>
      <c r="D668" s="5">
        <v>1226</v>
      </c>
      <c r="E668" s="68">
        <v>-0.7378100940975193</v>
      </c>
      <c r="F668" s="68">
        <v>-0.20684955269744504</v>
      </c>
    </row>
    <row r="669" spans="1:6" x14ac:dyDescent="0.25">
      <c r="A669" s="8"/>
      <c r="B669" s="8" t="s">
        <v>5</v>
      </c>
      <c r="C669" s="4" t="s">
        <v>4</v>
      </c>
      <c r="D669" s="5">
        <v>32113</v>
      </c>
      <c r="E669" s="68">
        <v>0.22732658131091152</v>
      </c>
      <c r="F669" s="68">
        <v>2.8367600386366772E-2</v>
      </c>
    </row>
    <row r="670" spans="1:6" x14ac:dyDescent="0.25">
      <c r="A670" s="9"/>
      <c r="B670" s="10" t="s">
        <v>6</v>
      </c>
      <c r="C670" s="11"/>
      <c r="D670" s="7">
        <f>D668+D669</f>
        <v>33339</v>
      </c>
      <c r="E670" s="15">
        <v>8.0996076651211044E-2</v>
      </c>
      <c r="F670" s="15">
        <v>4.7975803507796068E-3</v>
      </c>
    </row>
    <row r="671" spans="1:6" x14ac:dyDescent="0.25">
      <c r="A671" s="240" t="s">
        <v>88</v>
      </c>
      <c r="B671" s="241"/>
      <c r="C671" s="242"/>
      <c r="D671" s="6">
        <f>D667+D670</f>
        <v>62847</v>
      </c>
      <c r="E671" s="14">
        <v>-3.140613847251963E-3</v>
      </c>
      <c r="F671" s="14">
        <v>-6.1261046398043296E-3</v>
      </c>
    </row>
    <row r="673" spans="1:6" x14ac:dyDescent="0.25">
      <c r="A673" s="41">
        <v>44013</v>
      </c>
      <c r="B673" s="20"/>
    </row>
    <row r="674" spans="1:6" ht="30" x14ac:dyDescent="0.25">
      <c r="A674" s="4"/>
      <c r="B674" s="5"/>
      <c r="C674" s="42">
        <v>44013</v>
      </c>
      <c r="D674" s="38" t="s">
        <v>87</v>
      </c>
      <c r="E674" s="39" t="s">
        <v>187</v>
      </c>
      <c r="F674" s="40" t="s">
        <v>188</v>
      </c>
    </row>
    <row r="675" spans="1:6" x14ac:dyDescent="0.25">
      <c r="A675" s="8" t="s">
        <v>2</v>
      </c>
      <c r="B675" s="8" t="s">
        <v>3</v>
      </c>
      <c r="C675" s="4" t="s">
        <v>4</v>
      </c>
      <c r="D675" s="5">
        <v>18980</v>
      </c>
      <c r="E675" s="68">
        <v>1.023454157782516</v>
      </c>
      <c r="F675" s="249">
        <v>1.023454157782516</v>
      </c>
    </row>
    <row r="676" spans="1:6" x14ac:dyDescent="0.25">
      <c r="A676" s="8"/>
      <c r="B676" s="8" t="s">
        <v>5</v>
      </c>
      <c r="C676" s="4" t="s">
        <v>4</v>
      </c>
      <c r="D676" s="5">
        <v>19681</v>
      </c>
      <c r="E676" s="68">
        <v>-0.10860999139453779</v>
      </c>
      <c r="F676" s="249">
        <v>-0.10860999139453779</v>
      </c>
    </row>
    <row r="677" spans="1:6" x14ac:dyDescent="0.25">
      <c r="A677" s="9"/>
      <c r="B677" s="10" t="s">
        <v>6</v>
      </c>
      <c r="C677" s="11"/>
      <c r="D677" s="7">
        <f>D675+D676</f>
        <v>38661</v>
      </c>
      <c r="E677" s="15">
        <v>0.22893289678629328</v>
      </c>
      <c r="F677" s="250">
        <v>0.22893289678629328</v>
      </c>
    </row>
    <row r="678" spans="1:6" x14ac:dyDescent="0.25">
      <c r="A678" s="8" t="s">
        <v>7</v>
      </c>
      <c r="B678" s="8" t="s">
        <v>3</v>
      </c>
      <c r="C678" s="4" t="s">
        <v>4</v>
      </c>
      <c r="D678" s="5">
        <v>1598</v>
      </c>
      <c r="E678" s="68">
        <v>-0.57499999999999996</v>
      </c>
      <c r="F678" s="249">
        <v>-0.57499999999999996</v>
      </c>
    </row>
    <row r="679" spans="1:6" x14ac:dyDescent="0.25">
      <c r="A679" s="8"/>
      <c r="B679" s="8" t="s">
        <v>5</v>
      </c>
      <c r="C679" s="4" t="s">
        <v>4</v>
      </c>
      <c r="D679" s="5">
        <v>33763</v>
      </c>
      <c r="E679" s="68">
        <v>4.5553078161773813E-2</v>
      </c>
      <c r="F679" s="249">
        <v>4.5553078161773813E-2</v>
      </c>
    </row>
    <row r="680" spans="1:6" x14ac:dyDescent="0.25">
      <c r="A680" s="9"/>
      <c r="B680" s="10" t="s">
        <v>6</v>
      </c>
      <c r="C680" s="11"/>
      <c r="D680" s="7">
        <f>D678+D679</f>
        <v>35361</v>
      </c>
      <c r="E680" s="15">
        <v>-1.9166759125707311E-2</v>
      </c>
      <c r="F680" s="250">
        <v>-1.9166759125707311E-2</v>
      </c>
    </row>
    <row r="681" spans="1:6" x14ac:dyDescent="0.25">
      <c r="A681" s="243" t="s">
        <v>88</v>
      </c>
      <c r="B681" s="244"/>
      <c r="C681" s="245"/>
      <c r="D681" s="6">
        <f>D677+D680</f>
        <v>74022</v>
      </c>
      <c r="E681" s="14">
        <v>9.6443542533809309E-2</v>
      </c>
      <c r="F681" s="251">
        <v>9.6443542533809309E-2</v>
      </c>
    </row>
    <row r="683" spans="1:6" x14ac:dyDescent="0.25">
      <c r="A683" s="41">
        <v>44044</v>
      </c>
      <c r="B683" s="20"/>
    </row>
    <row r="684" spans="1:6" ht="30" x14ac:dyDescent="0.25">
      <c r="A684" s="4"/>
      <c r="B684" s="5"/>
      <c r="C684" s="42">
        <v>44044</v>
      </c>
      <c r="D684" s="38" t="s">
        <v>87</v>
      </c>
      <c r="E684" s="39" t="s">
        <v>189</v>
      </c>
      <c r="F684" s="40" t="s">
        <v>188</v>
      </c>
    </row>
    <row r="685" spans="1:6" x14ac:dyDescent="0.25">
      <c r="A685" s="8" t="s">
        <v>2</v>
      </c>
      <c r="B685" s="8" t="s">
        <v>3</v>
      </c>
      <c r="C685" s="4" t="s">
        <v>4</v>
      </c>
      <c r="D685" s="5">
        <v>13303</v>
      </c>
      <c r="E685" s="68">
        <v>0.4996054559801601</v>
      </c>
      <c r="F685" s="249">
        <v>0.7688345844063339</v>
      </c>
    </row>
    <row r="686" spans="1:6" x14ac:dyDescent="0.25">
      <c r="A686" s="8"/>
      <c r="B686" s="8" t="s">
        <v>5</v>
      </c>
      <c r="C686" s="4" t="s">
        <v>4</v>
      </c>
      <c r="D686" s="5">
        <v>16314</v>
      </c>
      <c r="E686" s="68">
        <v>-0.2130246020260492</v>
      </c>
      <c r="F686" s="249">
        <v>-0.15917213670022659</v>
      </c>
    </row>
    <row r="687" spans="1:6" x14ac:dyDescent="0.25">
      <c r="A687" s="9"/>
      <c r="B687" s="10" t="s">
        <v>6</v>
      </c>
      <c r="C687" s="11"/>
      <c r="D687" s="7">
        <f>D685+D686</f>
        <v>29617</v>
      </c>
      <c r="E687" s="15">
        <v>5.4052227965271438E-4</v>
      </c>
      <c r="F687" s="250">
        <v>0.11821159515230921</v>
      </c>
    </row>
    <row r="688" spans="1:6" x14ac:dyDescent="0.25">
      <c r="A688" s="8" t="s">
        <v>7</v>
      </c>
      <c r="B688" s="8" t="s">
        <v>3</v>
      </c>
      <c r="C688" s="4" t="s">
        <v>4</v>
      </c>
      <c r="D688" s="5">
        <v>1219</v>
      </c>
      <c r="E688" s="68">
        <v>-0.68839468302658491</v>
      </c>
      <c r="F688" s="249">
        <v>-0.63282064650677794</v>
      </c>
    </row>
    <row r="689" spans="1:6" x14ac:dyDescent="0.25">
      <c r="A689" s="8"/>
      <c r="B689" s="8" t="s">
        <v>5</v>
      </c>
      <c r="C689" s="4" t="s">
        <v>4</v>
      </c>
      <c r="D689" s="5">
        <v>33183</v>
      </c>
      <c r="E689" s="68">
        <v>0.11102554658988181</v>
      </c>
      <c r="F689" s="249">
        <v>7.7012178445599183E-2</v>
      </c>
    </row>
    <row r="690" spans="1:6" x14ac:dyDescent="0.25">
      <c r="A690" s="9"/>
      <c r="B690" s="10" t="s">
        <v>6</v>
      </c>
      <c r="C690" s="11"/>
      <c r="D690" s="7">
        <f>D688+D689</f>
        <v>34402</v>
      </c>
      <c r="E690" s="15">
        <v>1.8443411587080731E-2</v>
      </c>
      <c r="F690" s="250">
        <v>-9.7377955349343417E-4</v>
      </c>
    </row>
    <row r="691" spans="1:6" x14ac:dyDescent="0.25">
      <c r="A691" s="246" t="s">
        <v>88</v>
      </c>
      <c r="B691" s="247"/>
      <c r="C691" s="248"/>
      <c r="D691" s="6">
        <f>D687+D690</f>
        <v>64019</v>
      </c>
      <c r="E691" s="14">
        <v>1.008204480908804E-2</v>
      </c>
      <c r="F691" s="251">
        <v>5.4625604510623343E-2</v>
      </c>
    </row>
    <row r="693" spans="1:6" x14ac:dyDescent="0.25">
      <c r="A693" s="41">
        <v>44075</v>
      </c>
      <c r="B693" s="20"/>
    </row>
    <row r="694" spans="1:6" ht="30" x14ac:dyDescent="0.25">
      <c r="A694" s="4"/>
      <c r="B694" s="5"/>
      <c r="C694" s="42">
        <v>44075</v>
      </c>
      <c r="D694" s="38" t="s">
        <v>87</v>
      </c>
      <c r="E694" s="39" t="s">
        <v>194</v>
      </c>
      <c r="F694" s="40" t="s">
        <v>188</v>
      </c>
    </row>
    <row r="695" spans="1:6" x14ac:dyDescent="0.25">
      <c r="A695" s="8" t="s">
        <v>2</v>
      </c>
      <c r="B695" s="8" t="s">
        <v>3</v>
      </c>
      <c r="C695" s="4" t="s">
        <v>4</v>
      </c>
      <c r="D695" s="5">
        <v>17817</v>
      </c>
      <c r="E695" s="68">
        <v>0.8381306097183534</v>
      </c>
      <c r="F695" s="249">
        <v>0.79287145720011454</v>
      </c>
    </row>
    <row r="696" spans="1:6" x14ac:dyDescent="0.25">
      <c r="A696" s="8"/>
      <c r="B696" s="8" t="s">
        <v>5</v>
      </c>
      <c r="C696" s="4" t="s">
        <v>4</v>
      </c>
      <c r="D696" s="5">
        <v>15485</v>
      </c>
      <c r="E696" s="68">
        <v>-0.3198489041156059</v>
      </c>
      <c r="F696" s="249">
        <v>-0.21495669147248994</v>
      </c>
    </row>
    <row r="697" spans="1:6" x14ac:dyDescent="0.25">
      <c r="A697" s="9"/>
      <c r="B697" s="10" t="s">
        <v>6</v>
      </c>
      <c r="C697" s="11"/>
      <c r="D697" s="7">
        <f>D695+D696</f>
        <v>33302</v>
      </c>
      <c r="E697" s="15">
        <v>2.5939617991373998E-2</v>
      </c>
      <c r="F697" s="250">
        <v>8.6184773310521809E-2</v>
      </c>
    </row>
    <row r="698" spans="1:6" x14ac:dyDescent="0.25">
      <c r="A698" s="8" t="s">
        <v>7</v>
      </c>
      <c r="B698" s="8" t="s">
        <v>3</v>
      </c>
      <c r="C698" s="4" t="s">
        <v>4</v>
      </c>
      <c r="D698" s="5">
        <v>1435</v>
      </c>
      <c r="E698" s="68">
        <v>-0.66267042783262808</v>
      </c>
      <c r="F698" s="249">
        <v>-0.64346805299345966</v>
      </c>
    </row>
    <row r="699" spans="1:6" x14ac:dyDescent="0.25">
      <c r="A699" s="8"/>
      <c r="B699" s="8" t="s">
        <v>5</v>
      </c>
      <c r="C699" s="4" t="s">
        <v>4</v>
      </c>
      <c r="D699" s="5">
        <v>31068</v>
      </c>
      <c r="E699" s="68">
        <v>1.1723329425556858E-2</v>
      </c>
      <c r="F699" s="249">
        <v>5.542334736774096E-2</v>
      </c>
    </row>
    <row r="700" spans="1:6" x14ac:dyDescent="0.25">
      <c r="A700" s="9"/>
      <c r="B700" s="10" t="s">
        <v>6</v>
      </c>
      <c r="C700" s="11"/>
      <c r="D700" s="7">
        <f>D698+D699</f>
        <v>32503</v>
      </c>
      <c r="E700" s="15">
        <v>-7.03335049482295E-2</v>
      </c>
      <c r="F700" s="250">
        <v>-2.4114206101552585E-2</v>
      </c>
    </row>
    <row r="701" spans="1:6" x14ac:dyDescent="0.25">
      <c r="A701" s="252" t="s">
        <v>88</v>
      </c>
      <c r="B701" s="253"/>
      <c r="C701" s="254"/>
      <c r="D701" s="6">
        <f>D697+D700</f>
        <v>65805</v>
      </c>
      <c r="E701" s="14">
        <v>-2.3983269555931299E-2</v>
      </c>
      <c r="F701" s="251">
        <v>2.7900339362522879E-2</v>
      </c>
    </row>
    <row r="703" spans="1:6" x14ac:dyDescent="0.25">
      <c r="A703" s="41">
        <v>44105</v>
      </c>
      <c r="B703" s="20"/>
    </row>
    <row r="704" spans="1:6" ht="30" x14ac:dyDescent="0.25">
      <c r="A704" s="4"/>
      <c r="B704" s="5"/>
      <c r="C704" s="42">
        <v>44105</v>
      </c>
      <c r="D704" s="38" t="s">
        <v>87</v>
      </c>
      <c r="E704" s="39" t="s">
        <v>197</v>
      </c>
      <c r="F704" s="40" t="s">
        <v>188</v>
      </c>
    </row>
    <row r="705" spans="1:6" x14ac:dyDescent="0.25">
      <c r="A705" s="8" t="s">
        <v>2</v>
      </c>
      <c r="B705" s="8" t="s">
        <v>3</v>
      </c>
      <c r="C705" s="4" t="s">
        <v>4</v>
      </c>
      <c r="D705" s="5">
        <v>15919</v>
      </c>
      <c r="E705" s="68">
        <v>0.1745738950785804</v>
      </c>
      <c r="F705" s="249">
        <v>0.59093428440610163</v>
      </c>
    </row>
    <row r="706" spans="1:6" x14ac:dyDescent="0.25">
      <c r="A706" s="8"/>
      <c r="B706" s="8" t="s">
        <v>5</v>
      </c>
      <c r="C706" s="4" t="s">
        <v>4</v>
      </c>
      <c r="D706" s="5">
        <v>17250</v>
      </c>
      <c r="E706" s="68">
        <v>-0.23601576686301431</v>
      </c>
      <c r="F706" s="249">
        <v>-0.22035051897226476</v>
      </c>
    </row>
    <row r="707" spans="1:6" x14ac:dyDescent="0.25">
      <c r="A707" s="9"/>
      <c r="B707" s="10" t="s">
        <v>6</v>
      </c>
      <c r="C707" s="11"/>
      <c r="D707" s="7">
        <f>D705+D706</f>
        <v>33169</v>
      </c>
      <c r="E707" s="15">
        <v>-8.2004871028451234E-2</v>
      </c>
      <c r="F707" s="250">
        <v>3.9312929997223335E-2</v>
      </c>
    </row>
    <row r="708" spans="1:6" x14ac:dyDescent="0.25">
      <c r="A708" s="8" t="s">
        <v>7</v>
      </c>
      <c r="B708" s="8" t="s">
        <v>3</v>
      </c>
      <c r="C708" s="4" t="s">
        <v>4</v>
      </c>
      <c r="D708" s="5">
        <v>1463</v>
      </c>
      <c r="E708" s="68">
        <v>-0.67160493827160495</v>
      </c>
      <c r="F708" s="249">
        <v>-0.65112020023197603</v>
      </c>
    </row>
    <row r="709" spans="1:6" x14ac:dyDescent="0.25">
      <c r="A709" s="8"/>
      <c r="B709" s="8" t="s">
        <v>5</v>
      </c>
      <c r="C709" s="4" t="s">
        <v>4</v>
      </c>
      <c r="D709" s="5">
        <v>35636</v>
      </c>
      <c r="E709" s="68">
        <v>-8.8446348111475767E-3</v>
      </c>
      <c r="F709" s="249">
        <v>3.7486124156775678E-2</v>
      </c>
    </row>
    <row r="710" spans="1:6" x14ac:dyDescent="0.25">
      <c r="A710" s="9"/>
      <c r="B710" s="10" t="s">
        <v>6</v>
      </c>
      <c r="C710" s="11"/>
      <c r="D710" s="7">
        <f>D708+D709</f>
        <v>37099</v>
      </c>
      <c r="E710" s="15">
        <v>-8.1912445247345894E-2</v>
      </c>
      <c r="F710" s="250">
        <v>-4.0199170810319415E-2</v>
      </c>
    </row>
    <row r="711" spans="1:6" x14ac:dyDescent="0.25">
      <c r="A711" s="255" t="s">
        <v>88</v>
      </c>
      <c r="B711" s="256"/>
      <c r="C711" s="257"/>
      <c r="D711" s="6">
        <f>D707+D710</f>
        <v>70268</v>
      </c>
      <c r="E711" s="14">
        <v>-8.1956075828640854E-2</v>
      </c>
      <c r="F711" s="251">
        <v>-2.6923384778828031E-3</v>
      </c>
    </row>
    <row r="713" spans="1:6" x14ac:dyDescent="0.25">
      <c r="A713" s="41">
        <v>44136</v>
      </c>
      <c r="B713" s="20"/>
    </row>
    <row r="714" spans="1:6" ht="30" x14ac:dyDescent="0.25">
      <c r="A714" s="4"/>
      <c r="B714" s="5"/>
      <c r="C714" s="42">
        <v>44136</v>
      </c>
      <c r="D714" s="38" t="s">
        <v>87</v>
      </c>
      <c r="E714" s="39" t="s">
        <v>198</v>
      </c>
      <c r="F714" s="40" t="s">
        <v>188</v>
      </c>
    </row>
    <row r="715" spans="1:6" x14ac:dyDescent="0.25">
      <c r="A715" s="8" t="s">
        <v>2</v>
      </c>
      <c r="B715" s="8" t="s">
        <v>3</v>
      </c>
      <c r="C715" s="4" t="s">
        <v>4</v>
      </c>
      <c r="D715" s="5">
        <v>15468</v>
      </c>
      <c r="E715" s="68">
        <v>0.23536458749301173</v>
      </c>
      <c r="F715" s="249">
        <v>0.50851567995853231</v>
      </c>
    </row>
    <row r="716" spans="1:6" x14ac:dyDescent="0.25">
      <c r="A716" s="8"/>
      <c r="B716" s="8" t="s">
        <v>5</v>
      </c>
      <c r="C716" s="4" t="s">
        <v>4</v>
      </c>
      <c r="D716" s="5">
        <v>19823</v>
      </c>
      <c r="E716" s="68">
        <v>-6.6450032965997927E-2</v>
      </c>
      <c r="F716" s="249">
        <v>-0.19047619047619047</v>
      </c>
    </row>
    <row r="717" spans="1:6" x14ac:dyDescent="0.25">
      <c r="A717" s="9"/>
      <c r="B717" s="10" t="s">
        <v>6</v>
      </c>
      <c r="C717" s="11"/>
      <c r="D717" s="7">
        <f>D715+D716</f>
        <v>35291</v>
      </c>
      <c r="E717" s="15">
        <v>4.5504369723004E-2</v>
      </c>
      <c r="F717" s="250">
        <v>4.0591896307991704E-2</v>
      </c>
    </row>
    <row r="718" spans="1:6" x14ac:dyDescent="0.25">
      <c r="A718" s="8" t="s">
        <v>7</v>
      </c>
      <c r="B718" s="8" t="s">
        <v>3</v>
      </c>
      <c r="C718" s="4" t="s">
        <v>4</v>
      </c>
      <c r="D718" s="5">
        <v>2002</v>
      </c>
      <c r="E718" s="68">
        <v>-0.4587726412543931</v>
      </c>
      <c r="F718" s="249">
        <v>-0.61568725099601596</v>
      </c>
    </row>
    <row r="719" spans="1:6" x14ac:dyDescent="0.25">
      <c r="A719" s="8"/>
      <c r="B719" s="8" t="s">
        <v>5</v>
      </c>
      <c r="C719" s="4" t="s">
        <v>4</v>
      </c>
      <c r="D719" s="5">
        <v>33295</v>
      </c>
      <c r="E719" s="68">
        <v>-1.7063738080477075E-2</v>
      </c>
      <c r="F719" s="249">
        <v>2.6128806225183474E-2</v>
      </c>
    </row>
    <row r="720" spans="1:6" x14ac:dyDescent="0.25">
      <c r="A720" s="9"/>
      <c r="B720" s="10" t="s">
        <v>6</v>
      </c>
      <c r="C720" s="11"/>
      <c r="D720" s="7">
        <f>D718+D719</f>
        <v>35297</v>
      </c>
      <c r="E720" s="15">
        <v>-6.0550409879697648E-2</v>
      </c>
      <c r="F720" s="250">
        <v>-4.4382680249926136E-2</v>
      </c>
    </row>
    <row r="721" spans="1:6" x14ac:dyDescent="0.25">
      <c r="A721" s="258" t="s">
        <v>88</v>
      </c>
      <c r="B721" s="259"/>
      <c r="C721" s="260"/>
      <c r="D721" s="6">
        <f>D717+D720</f>
        <v>70588</v>
      </c>
      <c r="E721" s="14">
        <v>-1.0360732962272351E-2</v>
      </c>
      <c r="F721" s="251">
        <v>-4.2723315259936279E-3</v>
      </c>
    </row>
    <row r="723" spans="1:6" x14ac:dyDescent="0.25">
      <c r="A723" s="41">
        <v>44166</v>
      </c>
      <c r="B723" s="20"/>
    </row>
    <row r="724" spans="1:6" ht="30" x14ac:dyDescent="0.25">
      <c r="A724" s="4"/>
      <c r="B724" s="5"/>
      <c r="C724" s="42">
        <v>44166</v>
      </c>
      <c r="D724" s="38" t="s">
        <v>87</v>
      </c>
      <c r="E724" s="39" t="s">
        <v>199</v>
      </c>
      <c r="F724" s="40" t="s">
        <v>188</v>
      </c>
    </row>
    <row r="725" spans="1:6" x14ac:dyDescent="0.25">
      <c r="A725" s="8" t="s">
        <v>2</v>
      </c>
      <c r="B725" s="8" t="s">
        <v>3</v>
      </c>
      <c r="C725" s="4" t="s">
        <v>4</v>
      </c>
      <c r="D725" s="5">
        <v>10801</v>
      </c>
      <c r="E725" s="68">
        <v>-2.4652338811630849E-2</v>
      </c>
      <c r="F725" s="249">
        <v>0.41780864007865792</v>
      </c>
    </row>
    <row r="726" spans="1:6" x14ac:dyDescent="0.25">
      <c r="A726" s="8"/>
      <c r="B726" s="8" t="s">
        <v>5</v>
      </c>
      <c r="C726" s="4" t="s">
        <v>4</v>
      </c>
      <c r="D726" s="5">
        <v>18326</v>
      </c>
      <c r="E726" s="68">
        <v>-8.8485451380253669E-2</v>
      </c>
      <c r="F726" s="249">
        <v>-0.17464129612182805</v>
      </c>
    </row>
    <row r="727" spans="1:6" x14ac:dyDescent="0.25">
      <c r="A727" s="9"/>
      <c r="B727" s="10" t="s">
        <v>6</v>
      </c>
      <c r="C727" s="11"/>
      <c r="D727" s="7">
        <f>D725+D726</f>
        <v>29127</v>
      </c>
      <c r="E727" s="15">
        <v>-6.5813528336380253E-2</v>
      </c>
      <c r="F727" s="250">
        <v>2.354228978446548E-2</v>
      </c>
    </row>
    <row r="728" spans="1:6" x14ac:dyDescent="0.25">
      <c r="A728" s="8" t="s">
        <v>7</v>
      </c>
      <c r="B728" s="8" t="s">
        <v>3</v>
      </c>
      <c r="C728" s="4" t="s">
        <v>4</v>
      </c>
      <c r="D728" s="5">
        <v>1921</v>
      </c>
      <c r="E728" s="68">
        <v>-0.20881383855024713</v>
      </c>
      <c r="F728" s="249">
        <v>-0.57179669450861914</v>
      </c>
    </row>
    <row r="729" spans="1:6" x14ac:dyDescent="0.25">
      <c r="A729" s="8"/>
      <c r="B729" s="8" t="s">
        <v>5</v>
      </c>
      <c r="C729" s="4" t="s">
        <v>4</v>
      </c>
      <c r="D729" s="5">
        <v>32299</v>
      </c>
      <c r="E729" s="68">
        <v>0.10901661859634666</v>
      </c>
      <c r="F729" s="249">
        <v>3.8713780771356184E-2</v>
      </c>
    </row>
    <row r="730" spans="1:6" x14ac:dyDescent="0.25">
      <c r="A730" s="9"/>
      <c r="B730" s="10" t="s">
        <v>6</v>
      </c>
      <c r="C730" s="11"/>
      <c r="D730" s="7">
        <f>D728+D729</f>
        <v>34220</v>
      </c>
      <c r="E730" s="15">
        <v>8.455882352941177E-2</v>
      </c>
      <c r="F730" s="250">
        <v>-2.5400558028423989E-2</v>
      </c>
    </row>
    <row r="731" spans="1:6" x14ac:dyDescent="0.25">
      <c r="A731" s="261" t="s">
        <v>88</v>
      </c>
      <c r="B731" s="262"/>
      <c r="C731" s="263"/>
      <c r="D731" s="6">
        <f>D727+D730</f>
        <v>63347</v>
      </c>
      <c r="E731" s="14">
        <v>9.8197063652739475E-3</v>
      </c>
      <c r="F731" s="251">
        <v>-2.1104785381695816E-3</v>
      </c>
    </row>
    <row r="733" spans="1:6" x14ac:dyDescent="0.25">
      <c r="A733" s="41">
        <v>44197</v>
      </c>
      <c r="B733" s="20"/>
    </row>
    <row r="734" spans="1:6" ht="30" x14ac:dyDescent="0.25">
      <c r="A734" s="4"/>
      <c r="B734" s="5"/>
      <c r="C734" s="42">
        <v>44197</v>
      </c>
      <c r="D734" s="38" t="s">
        <v>87</v>
      </c>
      <c r="E734" s="39" t="s">
        <v>200</v>
      </c>
      <c r="F734" s="40" t="s">
        <v>188</v>
      </c>
    </row>
    <row r="735" spans="1:6" x14ac:dyDescent="0.25">
      <c r="A735" s="8" t="s">
        <v>2</v>
      </c>
      <c r="B735" s="8" t="s">
        <v>3</v>
      </c>
      <c r="C735" s="4" t="s">
        <v>4</v>
      </c>
      <c r="D735" s="5">
        <v>14642</v>
      </c>
      <c r="E735" s="68">
        <v>-0.16307516433266647</v>
      </c>
      <c r="F735" s="249">
        <v>0.29475583324252003</v>
      </c>
    </row>
    <row r="736" spans="1:6" x14ac:dyDescent="0.25">
      <c r="A736" s="8"/>
      <c r="B736" s="8" t="s">
        <v>5</v>
      </c>
      <c r="C736" s="4" t="s">
        <v>4</v>
      </c>
      <c r="D736" s="5">
        <v>18160</v>
      </c>
      <c r="E736" s="68">
        <v>0.11616472034419176</v>
      </c>
      <c r="F736" s="249">
        <v>-0.14218188304382426</v>
      </c>
    </row>
    <row r="737" spans="1:6" x14ac:dyDescent="0.25">
      <c r="A737" s="9"/>
      <c r="B737" s="10" t="s">
        <v>6</v>
      </c>
      <c r="C737" s="11"/>
      <c r="D737" s="7">
        <f>D735+D736</f>
        <v>32802</v>
      </c>
      <c r="E737" s="15">
        <v>-2.8520657485561974E-2</v>
      </c>
      <c r="F737" s="250">
        <v>1.5844029586032031E-2</v>
      </c>
    </row>
    <row r="738" spans="1:6" x14ac:dyDescent="0.25">
      <c r="A738" s="8" t="s">
        <v>7</v>
      </c>
      <c r="B738" s="8" t="s">
        <v>3</v>
      </c>
      <c r="C738" s="4" t="s">
        <v>4</v>
      </c>
      <c r="D738" s="5">
        <v>622</v>
      </c>
      <c r="E738" s="68">
        <v>-0.71867933061962908</v>
      </c>
      <c r="F738" s="249">
        <v>-0.58493466564181396</v>
      </c>
    </row>
    <row r="739" spans="1:6" x14ac:dyDescent="0.25">
      <c r="A739" s="8"/>
      <c r="B739" s="8" t="s">
        <v>5</v>
      </c>
      <c r="C739" s="4" t="s">
        <v>4</v>
      </c>
      <c r="D739" s="5">
        <v>34859</v>
      </c>
      <c r="E739" s="68">
        <v>-1.2101116590149067E-2</v>
      </c>
      <c r="F739" s="249">
        <v>3.0818479639284205E-2</v>
      </c>
    </row>
    <row r="740" spans="1:6" x14ac:dyDescent="0.25">
      <c r="A740" s="9"/>
      <c r="B740" s="10" t="s">
        <v>6</v>
      </c>
      <c r="C740" s="11"/>
      <c r="D740" s="7">
        <f>D738+D739</f>
        <v>35481</v>
      </c>
      <c r="E740" s="15">
        <v>-5.3764301144091524E-2</v>
      </c>
      <c r="F740" s="250">
        <v>-2.9623981923811566E-2</v>
      </c>
    </row>
    <row r="741" spans="1:6" x14ac:dyDescent="0.25">
      <c r="A741" s="264" t="s">
        <v>88</v>
      </c>
      <c r="B741" s="265"/>
      <c r="C741" s="266"/>
      <c r="D741" s="6">
        <f>D737+D740</f>
        <v>68283</v>
      </c>
      <c r="E741" s="14">
        <v>-4.1803485728719371E-2</v>
      </c>
      <c r="F741" s="251">
        <v>-8.0012662076663875E-3</v>
      </c>
    </row>
    <row r="743" spans="1:6" x14ac:dyDescent="0.25">
      <c r="A743" s="41">
        <v>44228</v>
      </c>
      <c r="B743" s="20"/>
    </row>
    <row r="744" spans="1:6" ht="30" x14ac:dyDescent="0.25">
      <c r="A744" s="4"/>
      <c r="B744" s="5"/>
      <c r="C744" s="42">
        <v>44228</v>
      </c>
      <c r="D744" s="38" t="s">
        <v>87</v>
      </c>
      <c r="E744" s="39" t="s">
        <v>201</v>
      </c>
      <c r="F744" s="40" t="s">
        <v>188</v>
      </c>
    </row>
    <row r="745" spans="1:6" x14ac:dyDescent="0.25">
      <c r="A745" s="8" t="s">
        <v>2</v>
      </c>
      <c r="B745" s="8" t="s">
        <v>3</v>
      </c>
      <c r="C745" s="4" t="s">
        <v>4</v>
      </c>
      <c r="D745" s="5">
        <v>14163</v>
      </c>
      <c r="E745" s="68">
        <v>-4.6455261563320541E-2</v>
      </c>
      <c r="F745" s="249">
        <v>0.24274425287356322</v>
      </c>
    </row>
    <row r="746" spans="1:6" x14ac:dyDescent="0.25">
      <c r="A746" s="8"/>
      <c r="B746" s="8" t="s">
        <v>5</v>
      </c>
      <c r="C746" s="4" t="s">
        <v>4</v>
      </c>
      <c r="D746" s="5">
        <v>19394</v>
      </c>
      <c r="E746" s="68">
        <v>-2.6454495256262235E-2</v>
      </c>
      <c r="F746" s="249">
        <v>-0.12826749554878233</v>
      </c>
    </row>
    <row r="747" spans="1:6" x14ac:dyDescent="0.25">
      <c r="A747" s="9"/>
      <c r="B747" s="10" t="s">
        <v>6</v>
      </c>
      <c r="C747" s="11"/>
      <c r="D747" s="7">
        <f>D745+D746</f>
        <v>33557</v>
      </c>
      <c r="E747" s="15">
        <v>-3.499741185943521E-2</v>
      </c>
      <c r="F747" s="250">
        <v>9.1249406175771975E-3</v>
      </c>
    </row>
    <row r="748" spans="1:6" x14ac:dyDescent="0.25">
      <c r="A748" s="8" t="s">
        <v>7</v>
      </c>
      <c r="B748" s="8" t="s">
        <v>3</v>
      </c>
      <c r="C748" s="4" t="s">
        <v>4</v>
      </c>
      <c r="D748" s="5">
        <v>662</v>
      </c>
      <c r="E748" s="68">
        <v>-0.57699680511182105</v>
      </c>
      <c r="F748" s="249">
        <v>-0.58446203013239995</v>
      </c>
    </row>
    <row r="749" spans="1:6" x14ac:dyDescent="0.25">
      <c r="A749" s="8"/>
      <c r="B749" s="8" t="s">
        <v>5</v>
      </c>
      <c r="C749" s="4" t="s">
        <v>4</v>
      </c>
      <c r="D749" s="5">
        <v>28567</v>
      </c>
      <c r="E749" s="68">
        <v>3.6237666860127686E-2</v>
      </c>
      <c r="F749" s="249">
        <v>3.140510146384369E-2</v>
      </c>
    </row>
    <row r="750" spans="1:6" x14ac:dyDescent="0.25">
      <c r="A750" s="9"/>
      <c r="B750" s="10" t="s">
        <v>6</v>
      </c>
      <c r="C750" s="11"/>
      <c r="D750" s="7">
        <f>D748+D749</f>
        <v>29229</v>
      </c>
      <c r="E750" s="15">
        <v>3.2952322108948614E-3</v>
      </c>
      <c r="F750" s="250">
        <v>-2.6210509830720825E-2</v>
      </c>
    </row>
    <row r="751" spans="1:6" x14ac:dyDescent="0.25">
      <c r="A751" s="267" t="s">
        <v>88</v>
      </c>
      <c r="B751" s="268"/>
      <c r="C751" s="269"/>
      <c r="D751" s="6">
        <f>D747+D750</f>
        <v>62786</v>
      </c>
      <c r="E751" s="14">
        <v>-1.7541114431908866E-2</v>
      </c>
      <c r="F751" s="251">
        <v>-9.1218035549853783E-3</v>
      </c>
    </row>
    <row r="753" spans="1:6" x14ac:dyDescent="0.25">
      <c r="A753" s="41">
        <v>44256</v>
      </c>
      <c r="B753" s="20"/>
    </row>
    <row r="754" spans="1:6" ht="30" x14ac:dyDescent="0.25">
      <c r="A754" s="4"/>
      <c r="B754" s="5"/>
      <c r="C754" s="42">
        <v>44256</v>
      </c>
      <c r="D754" s="38" t="s">
        <v>87</v>
      </c>
      <c r="E754" s="39" t="s">
        <v>203</v>
      </c>
      <c r="F754" s="40" t="s">
        <v>188</v>
      </c>
    </row>
    <row r="755" spans="1:6" x14ac:dyDescent="0.25">
      <c r="A755" s="8" t="s">
        <v>2</v>
      </c>
      <c r="B755" s="8" t="s">
        <v>3</v>
      </c>
      <c r="C755" s="4" t="s">
        <v>4</v>
      </c>
      <c r="D755" s="5">
        <v>17388</v>
      </c>
      <c r="E755" s="68">
        <v>0.38948377816845131</v>
      </c>
      <c r="F755" s="249">
        <v>0.25944485875911738</v>
      </c>
    </row>
    <row r="756" spans="1:6" x14ac:dyDescent="0.25">
      <c r="A756" s="8"/>
      <c r="B756" s="8" t="s">
        <v>5</v>
      </c>
      <c r="C756" s="4" t="s">
        <v>4</v>
      </c>
      <c r="D756" s="5">
        <v>18708</v>
      </c>
      <c r="E756" s="68">
        <v>-4.8955314930608507E-2</v>
      </c>
      <c r="F756" s="249">
        <v>-0.11985044994497074</v>
      </c>
    </row>
    <row r="757" spans="1:6" x14ac:dyDescent="0.25">
      <c r="A757" s="9"/>
      <c r="B757" s="10" t="s">
        <v>6</v>
      </c>
      <c r="C757" s="11"/>
      <c r="D757" s="7">
        <f>D755+D756</f>
        <v>36096</v>
      </c>
      <c r="E757" s="15">
        <v>0.12151623427062296</v>
      </c>
      <c r="F757" s="250">
        <v>2.1374149199146597E-2</v>
      </c>
    </row>
    <row r="758" spans="1:6" x14ac:dyDescent="0.25">
      <c r="A758" s="8" t="s">
        <v>7</v>
      </c>
      <c r="B758" s="8" t="s">
        <v>3</v>
      </c>
      <c r="C758" s="4" t="s">
        <v>4</v>
      </c>
      <c r="D758" s="5">
        <v>1112</v>
      </c>
      <c r="E758" s="68">
        <v>-0.169529499626587</v>
      </c>
      <c r="F758" s="249">
        <v>-0.56434855012127572</v>
      </c>
    </row>
    <row r="759" spans="1:6" x14ac:dyDescent="0.25">
      <c r="A759" s="8"/>
      <c r="B759" s="8" t="s">
        <v>5</v>
      </c>
      <c r="C759" s="4" t="s">
        <v>4</v>
      </c>
      <c r="D759" s="16">
        <v>33756</v>
      </c>
      <c r="E759" s="68">
        <v>0.27414788812139057</v>
      </c>
      <c r="F759" s="249">
        <v>5.4277737271708704E-2</v>
      </c>
    </row>
    <row r="760" spans="1:6" x14ac:dyDescent="0.25">
      <c r="A760" s="9"/>
      <c r="B760" s="10" t="s">
        <v>6</v>
      </c>
      <c r="C760" s="11"/>
      <c r="D760" s="7">
        <f>D758+D759</f>
        <v>34868</v>
      </c>
      <c r="E760" s="15">
        <v>0.25280252946248921</v>
      </c>
      <c r="F760" s="250">
        <v>-1.0622174436830667E-3</v>
      </c>
    </row>
    <row r="761" spans="1:6" x14ac:dyDescent="0.25">
      <c r="A761" s="270" t="s">
        <v>88</v>
      </c>
      <c r="B761" s="271"/>
      <c r="C761" s="272"/>
      <c r="D761" s="6">
        <f>D757+D760</f>
        <v>70964</v>
      </c>
      <c r="E761" s="14">
        <v>0.18239832047586518</v>
      </c>
      <c r="F761" s="251">
        <v>9.9056775556283228E-3</v>
      </c>
    </row>
    <row r="763" spans="1:6" x14ac:dyDescent="0.25">
      <c r="A763" s="41">
        <v>44287</v>
      </c>
      <c r="B763" s="20"/>
    </row>
    <row r="764" spans="1:6" ht="30" x14ac:dyDescent="0.25">
      <c r="A764" s="4"/>
      <c r="B764" s="5"/>
      <c r="C764" s="42">
        <v>44287</v>
      </c>
      <c r="D764" s="38" t="s">
        <v>87</v>
      </c>
      <c r="E764" s="39" t="s">
        <v>204</v>
      </c>
      <c r="F764" s="40" t="s">
        <v>188</v>
      </c>
    </row>
    <row r="765" spans="1:6" x14ac:dyDescent="0.25">
      <c r="A765" s="8" t="s">
        <v>2</v>
      </c>
      <c r="B765" s="8" t="s">
        <v>3</v>
      </c>
      <c r="C765" s="4" t="s">
        <v>4</v>
      </c>
      <c r="D765" s="5">
        <v>15747</v>
      </c>
      <c r="E765" s="68">
        <v>0.45294334748108506</v>
      </c>
      <c r="F765" s="249">
        <v>0.27680641102059744</v>
      </c>
    </row>
    <row r="766" spans="1:6" x14ac:dyDescent="0.25">
      <c r="A766" s="8"/>
      <c r="B766" s="8" t="s">
        <v>5</v>
      </c>
      <c r="C766" s="4" t="s">
        <v>4</v>
      </c>
      <c r="D766" s="5">
        <v>20432</v>
      </c>
      <c r="E766" s="68">
        <v>0.27811835355936443</v>
      </c>
      <c r="F766" s="249">
        <v>-8.8252823553952975E-2</v>
      </c>
    </row>
    <row r="767" spans="1:6" x14ac:dyDescent="0.25">
      <c r="A767" s="9"/>
      <c r="B767" s="10" t="s">
        <v>6</v>
      </c>
      <c r="C767" s="11"/>
      <c r="D767" s="7">
        <f>D765+D766</f>
        <v>36179</v>
      </c>
      <c r="E767" s="15">
        <v>0.34875484640620341</v>
      </c>
      <c r="F767" s="250">
        <v>4.8635040076489909E-2</v>
      </c>
    </row>
    <row r="768" spans="1:6" x14ac:dyDescent="0.25">
      <c r="A768" s="8" t="s">
        <v>7</v>
      </c>
      <c r="B768" s="8" t="s">
        <v>3</v>
      </c>
      <c r="C768" s="4" t="s">
        <v>4</v>
      </c>
      <c r="D768" s="5">
        <v>1404</v>
      </c>
      <c r="E768" s="68">
        <v>-0.19587628865979381</v>
      </c>
      <c r="F768" s="249">
        <v>-0.54244271170281588</v>
      </c>
    </row>
    <row r="769" spans="1:6" x14ac:dyDescent="0.25">
      <c r="A769" s="8"/>
      <c r="B769" s="8" t="s">
        <v>5</v>
      </c>
      <c r="C769" s="4" t="s">
        <v>4</v>
      </c>
      <c r="D769" s="5">
        <v>34759</v>
      </c>
      <c r="E769" s="68">
        <v>0.10556615776081425</v>
      </c>
      <c r="F769" s="249">
        <v>5.9436029494089986E-2</v>
      </c>
    </row>
    <row r="770" spans="1:6" x14ac:dyDescent="0.25">
      <c r="A770" s="9"/>
      <c r="B770" s="10" t="s">
        <v>6</v>
      </c>
      <c r="C770" s="11"/>
      <c r="D770" s="7">
        <f>D768+D769</f>
        <v>36163</v>
      </c>
      <c r="E770" s="15">
        <v>8.9706502742120164E-2</v>
      </c>
      <c r="F770" s="250">
        <v>7.7462029277079545E-3</v>
      </c>
    </row>
    <row r="771" spans="1:6" x14ac:dyDescent="0.25">
      <c r="A771" s="273" t="s">
        <v>88</v>
      </c>
      <c r="B771" s="274"/>
      <c r="C771" s="275"/>
      <c r="D771" s="6">
        <f>D767+D770</f>
        <v>72342</v>
      </c>
      <c r="E771" s="14">
        <v>0.20549908348608564</v>
      </c>
      <c r="F771" s="251">
        <v>2.7579851469941637E-2</v>
      </c>
    </row>
    <row r="773" spans="1:6" x14ac:dyDescent="0.25">
      <c r="A773" s="41">
        <v>44317</v>
      </c>
      <c r="B773" s="20"/>
    </row>
    <row r="774" spans="1:6" ht="30" x14ac:dyDescent="0.25">
      <c r="A774" s="4"/>
      <c r="B774" s="5"/>
      <c r="C774" s="42">
        <v>44317</v>
      </c>
      <c r="D774" s="38" t="s">
        <v>87</v>
      </c>
      <c r="E774" s="39" t="s">
        <v>205</v>
      </c>
      <c r="F774" s="40" t="s">
        <v>188</v>
      </c>
    </row>
    <row r="775" spans="1:6" x14ac:dyDescent="0.25">
      <c r="A775" s="8" t="s">
        <v>2</v>
      </c>
      <c r="B775" s="8" t="s">
        <v>3</v>
      </c>
      <c r="C775" s="4" t="s">
        <v>4</v>
      </c>
      <c r="D775" s="5">
        <v>13107</v>
      </c>
      <c r="E775" s="68">
        <v>0.29069423929098964</v>
      </c>
      <c r="F775" s="249">
        <v>0.2778834184822867</v>
      </c>
    </row>
    <row r="776" spans="1:6" x14ac:dyDescent="0.25">
      <c r="A776" s="8"/>
      <c r="B776" s="8" t="s">
        <v>5</v>
      </c>
      <c r="C776" s="4" t="s">
        <v>4</v>
      </c>
      <c r="D776" s="5">
        <v>20451</v>
      </c>
      <c r="E776" s="68">
        <v>0.20264628050573361</v>
      </c>
      <c r="F776" s="249">
        <v>-6.5597420619472671E-2</v>
      </c>
    </row>
    <row r="777" spans="1:6" x14ac:dyDescent="0.25">
      <c r="A777" s="9"/>
      <c r="B777" s="10" t="s">
        <v>6</v>
      </c>
      <c r="C777" s="11"/>
      <c r="D777" s="7">
        <f>D775+D776</f>
        <v>33558</v>
      </c>
      <c r="E777" s="15">
        <v>0.23556701030927835</v>
      </c>
      <c r="F777" s="250">
        <v>6.3170280623199945E-2</v>
      </c>
    </row>
    <row r="778" spans="1:6" x14ac:dyDescent="0.25">
      <c r="A778" s="8" t="s">
        <v>7</v>
      </c>
      <c r="B778" s="8" t="s">
        <v>3</v>
      </c>
      <c r="C778" s="4" t="s">
        <v>4</v>
      </c>
      <c r="D778" s="5">
        <v>521</v>
      </c>
      <c r="E778" s="68">
        <v>-0.63075832742735649</v>
      </c>
      <c r="F778" s="249">
        <v>-0.54649122807017547</v>
      </c>
    </row>
    <row r="779" spans="1:6" x14ac:dyDescent="0.25">
      <c r="A779" s="8"/>
      <c r="B779" s="8" t="s">
        <v>5</v>
      </c>
      <c r="C779" s="4" t="s">
        <v>4</v>
      </c>
      <c r="D779" s="5">
        <v>27118</v>
      </c>
      <c r="E779" s="68">
        <v>-2.841173730787145E-2</v>
      </c>
      <c r="F779" s="249">
        <v>5.2235430934229228E-2</v>
      </c>
    </row>
    <row r="780" spans="1:6" x14ac:dyDescent="0.25">
      <c r="A780" s="9"/>
      <c r="B780" s="10" t="s">
        <v>6</v>
      </c>
      <c r="C780" s="11"/>
      <c r="D780" s="7">
        <f>D778+D779</f>
        <v>27639</v>
      </c>
      <c r="E780" s="15">
        <v>-5.7397176181706568E-2</v>
      </c>
      <c r="F780" s="250">
        <v>2.6016978367663537E-3</v>
      </c>
    </row>
    <row r="781" spans="1:6" x14ac:dyDescent="0.25">
      <c r="A781" s="276" t="s">
        <v>88</v>
      </c>
      <c r="B781" s="277"/>
      <c r="C781" s="278"/>
      <c r="D781" s="6">
        <f>D777+D780</f>
        <v>61197</v>
      </c>
      <c r="E781" s="14">
        <v>8.347792216989483E-2</v>
      </c>
      <c r="F781" s="251">
        <v>3.1961309482507388E-2</v>
      </c>
    </row>
    <row r="783" spans="1:6" x14ac:dyDescent="0.25">
      <c r="A783" s="41">
        <v>44348</v>
      </c>
      <c r="B783" s="20"/>
    </row>
    <row r="784" spans="1:6" ht="30" x14ac:dyDescent="0.25">
      <c r="A784" s="4"/>
      <c r="B784" s="5"/>
      <c r="C784" s="42">
        <v>44348</v>
      </c>
      <c r="D784" s="38" t="s">
        <v>87</v>
      </c>
      <c r="E784" s="39" t="s">
        <v>206</v>
      </c>
      <c r="F784" s="40" t="s">
        <v>188</v>
      </c>
    </row>
    <row r="785" spans="1:6" x14ac:dyDescent="0.25">
      <c r="A785" s="8" t="s">
        <v>2</v>
      </c>
      <c r="B785" s="8" t="s">
        <v>3</v>
      </c>
      <c r="C785" s="4" t="s">
        <v>4</v>
      </c>
      <c r="D785" s="5">
        <v>9868</v>
      </c>
      <c r="E785" s="68">
        <v>-2.0059582919563057E-2</v>
      </c>
      <c r="F785" s="249">
        <v>0.25660735939638485</v>
      </c>
    </row>
    <row r="786" spans="1:6" x14ac:dyDescent="0.25">
      <c r="A786" s="8"/>
      <c r="B786" s="8" t="s">
        <v>5</v>
      </c>
      <c r="C786" s="4" t="s">
        <v>4</v>
      </c>
      <c r="D786" s="5">
        <v>19380</v>
      </c>
      <c r="E786" s="68">
        <v>-2.983846074699043E-3</v>
      </c>
      <c r="F786" s="249">
        <v>-6.0479004142397541E-2</v>
      </c>
    </row>
    <row r="787" spans="1:6" x14ac:dyDescent="0.25">
      <c r="A787" s="9"/>
      <c r="B787" s="10" t="s">
        <v>6</v>
      </c>
      <c r="C787" s="11"/>
      <c r="D787" s="7">
        <f>D785+D786</f>
        <v>29248</v>
      </c>
      <c r="E787" s="15">
        <v>-8.8111698522434587E-3</v>
      </c>
      <c r="F787" s="250">
        <v>5.7563054049345037E-2</v>
      </c>
    </row>
    <row r="788" spans="1:6" x14ac:dyDescent="0.25">
      <c r="A788" s="8" t="s">
        <v>7</v>
      </c>
      <c r="B788" s="8" t="s">
        <v>3</v>
      </c>
      <c r="C788" s="4" t="s">
        <v>4</v>
      </c>
      <c r="D788" s="5">
        <v>1094</v>
      </c>
      <c r="E788" s="68">
        <v>-0.10766721044045677</v>
      </c>
      <c r="F788" s="249">
        <v>-0.52968193463725555</v>
      </c>
    </row>
    <row r="789" spans="1:6" x14ac:dyDescent="0.25">
      <c r="A789" s="8"/>
      <c r="B789" s="8" t="s">
        <v>5</v>
      </c>
      <c r="C789" s="4" t="s">
        <v>4</v>
      </c>
      <c r="D789" s="5">
        <v>33098</v>
      </c>
      <c r="E789" s="68">
        <v>3.067293619406471E-2</v>
      </c>
      <c r="F789" s="249">
        <v>5.0377184813849701E-2</v>
      </c>
    </row>
    <row r="790" spans="1:6" x14ac:dyDescent="0.25">
      <c r="A790" s="9"/>
      <c r="B790" s="10" t="s">
        <v>6</v>
      </c>
      <c r="C790" s="11"/>
      <c r="D790" s="7">
        <f>D788+D789</f>
        <v>34192</v>
      </c>
      <c r="E790" s="15">
        <v>2.5585650439425296E-2</v>
      </c>
      <c r="F790" s="250">
        <v>4.4954094430783298E-3</v>
      </c>
    </row>
    <row r="791" spans="1:6" x14ac:dyDescent="0.25">
      <c r="A791" s="279" t="s">
        <v>88</v>
      </c>
      <c r="B791" s="280"/>
      <c r="C791" s="281"/>
      <c r="D791" s="6">
        <f>D787+D790</f>
        <v>63440</v>
      </c>
      <c r="E791" s="14">
        <v>9.4356134739923946E-3</v>
      </c>
      <c r="F791" s="251">
        <v>3.0154307238488862E-2</v>
      </c>
    </row>
    <row r="793" spans="1:6" x14ac:dyDescent="0.25">
      <c r="A793" s="41">
        <v>44378</v>
      </c>
      <c r="B793" s="20"/>
    </row>
    <row r="794" spans="1:6" ht="30" x14ac:dyDescent="0.25">
      <c r="A794" s="4"/>
      <c r="B794" s="5"/>
      <c r="C794" s="42">
        <v>44378</v>
      </c>
      <c r="D794" s="38" t="s">
        <v>87</v>
      </c>
      <c r="E794" s="39" t="s">
        <v>207</v>
      </c>
      <c r="F794" s="40" t="s">
        <v>208</v>
      </c>
    </row>
    <row r="795" spans="1:6" x14ac:dyDescent="0.25">
      <c r="A795" s="8" t="s">
        <v>2</v>
      </c>
      <c r="B795" s="8" t="s">
        <v>3</v>
      </c>
      <c r="C795" s="4" t="s">
        <v>4</v>
      </c>
      <c r="D795" s="5">
        <v>10509</v>
      </c>
      <c r="E795" s="68">
        <v>-0.44631190727081138</v>
      </c>
      <c r="F795" s="249">
        <v>-0.44631190727081138</v>
      </c>
    </row>
    <row r="796" spans="1:6" x14ac:dyDescent="0.25">
      <c r="A796" s="8"/>
      <c r="B796" s="8" t="s">
        <v>5</v>
      </c>
      <c r="C796" s="4" t="s">
        <v>4</v>
      </c>
      <c r="D796" s="5">
        <v>17775</v>
      </c>
      <c r="E796" s="68">
        <v>-9.6844672526802497E-2</v>
      </c>
      <c r="F796" s="249">
        <v>-9.6844672526802497E-2</v>
      </c>
    </row>
    <row r="797" spans="1:6" x14ac:dyDescent="0.25">
      <c r="A797" s="9"/>
      <c r="B797" s="10" t="s">
        <v>6</v>
      </c>
      <c r="C797" s="11"/>
      <c r="D797" s="7">
        <f>D795+D796</f>
        <v>28284</v>
      </c>
      <c r="E797" s="15">
        <v>-0.26841002560720106</v>
      </c>
      <c r="F797" s="250">
        <v>-0.26841002560720106</v>
      </c>
    </row>
    <row r="798" spans="1:6" x14ac:dyDescent="0.25">
      <c r="A798" s="8" t="s">
        <v>7</v>
      </c>
      <c r="B798" s="8" t="s">
        <v>3</v>
      </c>
      <c r="C798" s="4" t="s">
        <v>4</v>
      </c>
      <c r="D798" s="5">
        <v>854</v>
      </c>
      <c r="E798" s="68">
        <v>-0.46558197747183983</v>
      </c>
      <c r="F798" s="249">
        <v>-0.46558197747183983</v>
      </c>
    </row>
    <row r="799" spans="1:6" x14ac:dyDescent="0.25">
      <c r="A799" s="8"/>
      <c r="B799" s="8" t="s">
        <v>5</v>
      </c>
      <c r="C799" s="4" t="s">
        <v>4</v>
      </c>
      <c r="D799" s="5">
        <v>31609</v>
      </c>
      <c r="E799" s="68">
        <v>-6.3797648313242306E-2</v>
      </c>
      <c r="F799" s="249">
        <v>-6.3797648313242306E-2</v>
      </c>
    </row>
    <row r="800" spans="1:6" x14ac:dyDescent="0.25">
      <c r="A800" s="9"/>
      <c r="B800" s="10" t="s">
        <v>6</v>
      </c>
      <c r="C800" s="11"/>
      <c r="D800" s="7">
        <f>D798+D799</f>
        <v>32463</v>
      </c>
      <c r="E800" s="15">
        <v>-8.195469585136167E-2</v>
      </c>
      <c r="F800" s="250">
        <v>-8.195469585136167E-2</v>
      </c>
    </row>
    <row r="801" spans="1:6" x14ac:dyDescent="0.25">
      <c r="A801" s="282" t="s">
        <v>88</v>
      </c>
      <c r="B801" s="283"/>
      <c r="C801" s="284"/>
      <c r="D801" s="6">
        <f>D797+D800</f>
        <v>60747</v>
      </c>
      <c r="E801" s="14">
        <v>-0.17933857501823783</v>
      </c>
      <c r="F801" s="251">
        <v>-0.17933857501823783</v>
      </c>
    </row>
    <row r="803" spans="1:6" x14ac:dyDescent="0.25">
      <c r="A803" s="41">
        <v>44409</v>
      </c>
      <c r="B803" s="20"/>
    </row>
    <row r="804" spans="1:6" ht="30" x14ac:dyDescent="0.25">
      <c r="A804" s="4"/>
      <c r="B804" s="5"/>
      <c r="C804" s="42">
        <v>44409</v>
      </c>
      <c r="D804" s="38" t="s">
        <v>87</v>
      </c>
      <c r="E804" s="39" t="s">
        <v>216</v>
      </c>
      <c r="F804" s="40" t="s">
        <v>208</v>
      </c>
    </row>
    <row r="805" spans="1:6" x14ac:dyDescent="0.25">
      <c r="A805" s="8" t="s">
        <v>2</v>
      </c>
      <c r="B805" s="8" t="s">
        <v>3</v>
      </c>
      <c r="C805" s="4" t="s">
        <v>4</v>
      </c>
      <c r="D805" s="5">
        <v>14141</v>
      </c>
      <c r="E805" s="68">
        <v>6.2993309779748929E-2</v>
      </c>
      <c r="F805" s="249">
        <v>-0.2364402317008952</v>
      </c>
    </row>
    <row r="806" spans="1:6" x14ac:dyDescent="0.25">
      <c r="A806" s="8"/>
      <c r="B806" s="8" t="s">
        <v>5</v>
      </c>
      <c r="C806" s="4" t="s">
        <v>4</v>
      </c>
      <c r="D806" s="5">
        <v>20318</v>
      </c>
      <c r="E806" s="68">
        <v>0.24543337011156063</v>
      </c>
      <c r="F806" s="249">
        <v>5.8285873037921931E-2</v>
      </c>
    </row>
    <row r="807" spans="1:6" x14ac:dyDescent="0.25">
      <c r="A807" s="9"/>
      <c r="B807" s="10" t="s">
        <v>6</v>
      </c>
      <c r="C807" s="11"/>
      <c r="D807" s="7">
        <f>D805+D806</f>
        <v>34459</v>
      </c>
      <c r="E807" s="15">
        <v>0.16348718641320864</v>
      </c>
      <c r="F807" s="250">
        <v>-8.1065643399045081E-2</v>
      </c>
    </row>
    <row r="808" spans="1:6" x14ac:dyDescent="0.25">
      <c r="A808" s="8" t="s">
        <v>7</v>
      </c>
      <c r="B808" s="8" t="s">
        <v>3</v>
      </c>
      <c r="C808" s="4" t="s">
        <v>4</v>
      </c>
      <c r="D808" s="5">
        <v>1090</v>
      </c>
      <c r="E808" s="68">
        <v>-0.10582444626743231</v>
      </c>
      <c r="F808" s="249">
        <v>-0.30990415335463256</v>
      </c>
    </row>
    <row r="809" spans="1:6" x14ac:dyDescent="0.25">
      <c r="A809" s="8"/>
      <c r="B809" s="8" t="s">
        <v>5</v>
      </c>
      <c r="C809" s="4" t="s">
        <v>4</v>
      </c>
      <c r="D809" s="5">
        <v>31157</v>
      </c>
      <c r="E809" s="68">
        <v>-6.1055359672121265E-2</v>
      </c>
      <c r="F809" s="249">
        <v>-6.2438383174498853E-2</v>
      </c>
    </row>
    <row r="810" spans="1:6" x14ac:dyDescent="0.25">
      <c r="A810" s="9"/>
      <c r="B810" s="10" t="s">
        <v>6</v>
      </c>
      <c r="C810" s="11"/>
      <c r="D810" s="7">
        <f>D808+D809</f>
        <v>32247</v>
      </c>
      <c r="E810" s="15">
        <v>-6.2641706877507128E-2</v>
      </c>
      <c r="F810" s="250">
        <v>-7.2430944770150371E-2</v>
      </c>
    </row>
    <row r="811" spans="1:6" x14ac:dyDescent="0.25">
      <c r="A811" s="285" t="s">
        <v>88</v>
      </c>
      <c r="B811" s="286"/>
      <c r="C811" s="287"/>
      <c r="D811" s="6">
        <f>D807+D810</f>
        <v>66706</v>
      </c>
      <c r="E811" s="14">
        <v>4.1971914587856728E-2</v>
      </c>
      <c r="F811" s="251">
        <v>-7.6701849450525564E-2</v>
      </c>
    </row>
    <row r="813" spans="1:6" x14ac:dyDescent="0.25">
      <c r="A813" s="41">
        <v>44440</v>
      </c>
      <c r="B813" s="20"/>
    </row>
    <row r="814" spans="1:6" ht="30" x14ac:dyDescent="0.25">
      <c r="A814" s="4"/>
      <c r="B814" s="5"/>
      <c r="C814" s="42">
        <v>44440</v>
      </c>
      <c r="D814" s="38" t="s">
        <v>87</v>
      </c>
      <c r="E814" s="39" t="s">
        <v>217</v>
      </c>
      <c r="F814" s="40" t="s">
        <v>208</v>
      </c>
    </row>
    <row r="815" spans="1:6" x14ac:dyDescent="0.25">
      <c r="A815" s="8" t="s">
        <v>2</v>
      </c>
      <c r="B815" s="8" t="s">
        <v>3</v>
      </c>
      <c r="C815" s="4" t="s">
        <v>4</v>
      </c>
      <c r="D815" s="5">
        <v>11866</v>
      </c>
      <c r="E815" s="68">
        <v>-0.33400684739293934</v>
      </c>
      <c r="F815" s="249">
        <v>-0.27113772455089818</v>
      </c>
    </row>
    <row r="816" spans="1:6" x14ac:dyDescent="0.25">
      <c r="A816" s="8"/>
      <c r="B816" s="8" t="s">
        <v>5</v>
      </c>
      <c r="C816" s="4" t="s">
        <v>4</v>
      </c>
      <c r="D816" s="5">
        <v>17359</v>
      </c>
      <c r="E816" s="68">
        <v>0.12102034226670971</v>
      </c>
      <c r="F816" s="249">
        <v>7.7156177156177161E-2</v>
      </c>
    </row>
    <row r="817" spans="1:6" x14ac:dyDescent="0.25">
      <c r="A817" s="9"/>
      <c r="B817" s="10" t="s">
        <v>6</v>
      </c>
      <c r="C817" s="11"/>
      <c r="D817" s="7">
        <f>D815+D816</f>
        <v>29225</v>
      </c>
      <c r="E817" s="15">
        <v>-0.12242507957480031</v>
      </c>
      <c r="F817" s="250">
        <v>-9.4624926166568216E-2</v>
      </c>
    </row>
    <row r="818" spans="1:6" x14ac:dyDescent="0.25">
      <c r="A818" s="8" t="s">
        <v>7</v>
      </c>
      <c r="B818" s="8" t="s">
        <v>3</v>
      </c>
      <c r="C818" s="4" t="s">
        <v>4</v>
      </c>
      <c r="D818" s="5">
        <v>1319</v>
      </c>
      <c r="E818" s="68">
        <v>-8.0836236933797906E-2</v>
      </c>
      <c r="F818" s="249">
        <v>-0.2325964252116651</v>
      </c>
    </row>
    <row r="819" spans="1:6" x14ac:dyDescent="0.25">
      <c r="A819" s="8"/>
      <c r="B819" s="8" t="s">
        <v>5</v>
      </c>
      <c r="C819" s="4" t="s">
        <v>4</v>
      </c>
      <c r="D819" s="5">
        <v>29310</v>
      </c>
      <c r="E819" s="68">
        <v>-5.6585554268057163E-2</v>
      </c>
      <c r="F819" s="249">
        <v>-6.0583181994408965E-2</v>
      </c>
    </row>
    <row r="820" spans="1:6" x14ac:dyDescent="0.25">
      <c r="A820" s="9"/>
      <c r="B820" s="10" t="s">
        <v>6</v>
      </c>
      <c r="C820" s="11"/>
      <c r="D820" s="7">
        <f>D818+D819</f>
        <v>30629</v>
      </c>
      <c r="E820" s="15">
        <v>-5.7656216349260068E-2</v>
      </c>
      <c r="F820" s="250">
        <v>-6.7735122132478051E-2</v>
      </c>
    </row>
    <row r="821" spans="1:6" x14ac:dyDescent="0.25">
      <c r="A821" s="288" t="s">
        <v>88</v>
      </c>
      <c r="B821" s="289"/>
      <c r="C821" s="290"/>
      <c r="D821" s="6">
        <f>D817+D820</f>
        <v>59854</v>
      </c>
      <c r="E821" s="14">
        <v>-9.0433857609604137E-2</v>
      </c>
      <c r="F821" s="251">
        <v>-8.1134778214926956E-2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58"/>
  <sheetViews>
    <sheetView tabSelected="1" topLeftCell="A139" workbookViewId="0">
      <selection activeCell="T140" sqref="T140"/>
    </sheetView>
  </sheetViews>
  <sheetFormatPr defaultRowHeight="15" outlineLevelCol="1" x14ac:dyDescent="0.25"/>
  <cols>
    <col min="3" max="3" width="13.28515625" customWidth="1"/>
    <col min="17" max="17" width="16.28515625" style="23" hidden="1" customWidth="1" outlineLevel="1"/>
    <col min="18" max="18" width="13.5703125" style="23" hidden="1" customWidth="1" outlineLevel="1"/>
    <col min="19" max="19" width="14" style="23" hidden="1" customWidth="1" outlineLevel="1"/>
    <col min="20" max="20" width="14.42578125" customWidth="1" collapsed="1"/>
  </cols>
  <sheetData>
    <row r="1" spans="1:20" s="17" customFormat="1" ht="18.75" x14ac:dyDescent="0.3">
      <c r="A1" s="18">
        <v>2014</v>
      </c>
      <c r="Q1" s="23"/>
      <c r="R1" s="23"/>
      <c r="S1" s="23"/>
    </row>
    <row r="2" spans="1:20" x14ac:dyDescent="0.25">
      <c r="A2" s="291" t="s">
        <v>0</v>
      </c>
      <c r="B2" s="292"/>
      <c r="C2" s="293"/>
      <c r="D2" s="12">
        <v>41640</v>
      </c>
      <c r="E2" s="12">
        <v>41671</v>
      </c>
      <c r="F2" s="12">
        <v>41699</v>
      </c>
      <c r="G2" s="12">
        <v>41730</v>
      </c>
      <c r="H2" s="12">
        <v>41760</v>
      </c>
      <c r="I2" s="12">
        <v>41791</v>
      </c>
      <c r="J2" s="12">
        <v>41821</v>
      </c>
      <c r="K2" s="12">
        <v>41852</v>
      </c>
      <c r="L2" s="12">
        <v>41883</v>
      </c>
      <c r="M2" s="12">
        <v>41913</v>
      </c>
      <c r="N2" s="12">
        <v>41944</v>
      </c>
      <c r="O2" s="12">
        <v>41974</v>
      </c>
      <c r="P2" s="25" t="s">
        <v>1</v>
      </c>
      <c r="R2" s="30"/>
      <c r="S2" s="24"/>
      <c r="T2" s="24"/>
    </row>
    <row r="3" spans="1:20" x14ac:dyDescent="0.25">
      <c r="A3" s="8" t="s">
        <v>2</v>
      </c>
      <c r="B3" s="8" t="s">
        <v>3</v>
      </c>
      <c r="C3" s="4" t="s">
        <v>4</v>
      </c>
      <c r="D3" s="5">
        <v>11694</v>
      </c>
      <c r="E3" s="5">
        <v>9376</v>
      </c>
      <c r="F3" s="5">
        <v>10698</v>
      </c>
      <c r="G3" s="5">
        <v>7166</v>
      </c>
      <c r="H3" s="5">
        <v>9497</v>
      </c>
      <c r="I3" s="5">
        <v>9419</v>
      </c>
      <c r="J3" s="5">
        <v>11131</v>
      </c>
      <c r="K3" s="5">
        <v>12653</v>
      </c>
      <c r="L3" s="5">
        <v>11002</v>
      </c>
      <c r="M3" s="5">
        <v>12639</v>
      </c>
      <c r="N3" s="5">
        <v>12503</v>
      </c>
      <c r="O3" s="5">
        <v>12964</v>
      </c>
      <c r="P3" s="26">
        <f>SUM(D3:O3)</f>
        <v>130742</v>
      </c>
      <c r="Q3" s="31"/>
      <c r="R3" s="32"/>
      <c r="S3" s="33"/>
      <c r="T3" s="22"/>
    </row>
    <row r="4" spans="1:20" x14ac:dyDescent="0.25">
      <c r="A4" s="8"/>
      <c r="B4" s="8" t="s">
        <v>5</v>
      </c>
      <c r="C4" s="4" t="s">
        <v>4</v>
      </c>
      <c r="D4" s="5">
        <v>15319</v>
      </c>
      <c r="E4" s="5">
        <v>17532</v>
      </c>
      <c r="F4" s="5">
        <v>21014</v>
      </c>
      <c r="G4" s="5">
        <v>16556</v>
      </c>
      <c r="H4" s="5">
        <v>20485</v>
      </c>
      <c r="I4" s="5">
        <v>18447</v>
      </c>
      <c r="J4" s="5">
        <v>18325</v>
      </c>
      <c r="K4" s="5">
        <v>20220</v>
      </c>
      <c r="L4" s="5">
        <v>19594</v>
      </c>
      <c r="M4" s="5">
        <v>19012</v>
      </c>
      <c r="N4" s="5">
        <v>19488</v>
      </c>
      <c r="O4" s="5">
        <v>21579</v>
      </c>
      <c r="P4" s="26">
        <f t="shared" ref="P4:P9" si="0">SUM(D4:O4)</f>
        <v>227571</v>
      </c>
      <c r="Q4" s="31"/>
      <c r="R4" s="32"/>
      <c r="S4" s="33"/>
      <c r="T4" s="22"/>
    </row>
    <row r="5" spans="1:20" x14ac:dyDescent="0.25">
      <c r="A5" s="9"/>
      <c r="B5" s="10" t="s">
        <v>6</v>
      </c>
      <c r="C5" s="11"/>
      <c r="D5" s="7">
        <v>27013</v>
      </c>
      <c r="E5" s="7">
        <v>26908</v>
      </c>
      <c r="F5" s="7">
        <v>31712</v>
      </c>
      <c r="G5" s="7">
        <v>23722</v>
      </c>
      <c r="H5" s="7">
        <v>29982</v>
      </c>
      <c r="I5" s="7">
        <v>27866</v>
      </c>
      <c r="J5" s="7">
        <f t="shared" ref="J5:O5" si="1">SUM(J3:J4)</f>
        <v>29456</v>
      </c>
      <c r="K5" s="7">
        <f t="shared" si="1"/>
        <v>32873</v>
      </c>
      <c r="L5" s="7">
        <f t="shared" si="1"/>
        <v>30596</v>
      </c>
      <c r="M5" s="7">
        <f t="shared" si="1"/>
        <v>31651</v>
      </c>
      <c r="N5" s="7">
        <f t="shared" si="1"/>
        <v>31991</v>
      </c>
      <c r="O5" s="7">
        <f t="shared" si="1"/>
        <v>34543</v>
      </c>
      <c r="P5" s="26">
        <f t="shared" si="0"/>
        <v>358313</v>
      </c>
      <c r="Q5" s="31"/>
      <c r="R5" s="34"/>
      <c r="S5" s="35"/>
    </row>
    <row r="6" spans="1:20" x14ac:dyDescent="0.25">
      <c r="A6" s="8" t="s">
        <v>7</v>
      </c>
      <c r="B6" s="8" t="s">
        <v>3</v>
      </c>
      <c r="C6" s="4" t="s">
        <v>4</v>
      </c>
      <c r="D6" s="5">
        <v>1803</v>
      </c>
      <c r="E6" s="5">
        <v>2301</v>
      </c>
      <c r="F6" s="5">
        <v>2362</v>
      </c>
      <c r="G6" s="5">
        <v>2454</v>
      </c>
      <c r="H6" s="5">
        <v>3274</v>
      </c>
      <c r="I6" s="5">
        <v>1826</v>
      </c>
      <c r="J6" s="5">
        <v>2889</v>
      </c>
      <c r="K6" s="5">
        <v>2477</v>
      </c>
      <c r="L6" s="5">
        <v>2846</v>
      </c>
      <c r="M6" s="5">
        <v>2541</v>
      </c>
      <c r="N6" s="5">
        <v>3325</v>
      </c>
      <c r="O6" s="5">
        <v>3007</v>
      </c>
      <c r="P6" s="26">
        <f t="shared" si="0"/>
        <v>31105</v>
      </c>
      <c r="Q6" s="31"/>
      <c r="R6" s="32"/>
      <c r="S6" s="33"/>
      <c r="T6" s="22"/>
    </row>
    <row r="7" spans="1:20" ht="15" customHeight="1" x14ac:dyDescent="0.25">
      <c r="A7" s="8"/>
      <c r="B7" s="8" t="s">
        <v>5</v>
      </c>
      <c r="C7" s="4" t="s">
        <v>4</v>
      </c>
      <c r="D7" s="5">
        <v>29791</v>
      </c>
      <c r="E7" s="5">
        <v>24968</v>
      </c>
      <c r="F7" s="5">
        <v>26848</v>
      </c>
      <c r="G7" s="5">
        <v>27089</v>
      </c>
      <c r="H7" s="5">
        <v>27828</v>
      </c>
      <c r="I7" s="5">
        <v>27623</v>
      </c>
      <c r="J7" s="5">
        <v>30812</v>
      </c>
      <c r="K7" s="5">
        <v>30480</v>
      </c>
      <c r="L7" s="5">
        <v>33580</v>
      </c>
      <c r="M7" s="5">
        <v>32972</v>
      </c>
      <c r="N7" s="5">
        <v>32809</v>
      </c>
      <c r="O7" s="5">
        <v>29143</v>
      </c>
      <c r="P7" s="26">
        <f t="shared" si="0"/>
        <v>353943</v>
      </c>
      <c r="Q7" s="31"/>
      <c r="R7" s="32"/>
      <c r="S7" s="33"/>
      <c r="T7" s="22"/>
    </row>
    <row r="8" spans="1:20" x14ac:dyDescent="0.25">
      <c r="A8" s="9"/>
      <c r="B8" s="10" t="s">
        <v>6</v>
      </c>
      <c r="C8" s="11"/>
      <c r="D8" s="7">
        <v>31594</v>
      </c>
      <c r="E8" s="7">
        <v>27269</v>
      </c>
      <c r="F8" s="7">
        <v>29210</v>
      </c>
      <c r="G8" s="7">
        <v>29543</v>
      </c>
      <c r="H8" s="7">
        <v>31102</v>
      </c>
      <c r="I8" s="7">
        <v>29449</v>
      </c>
      <c r="J8" s="7">
        <f t="shared" ref="J8:O8" si="2">SUM(J6:J7)</f>
        <v>33701</v>
      </c>
      <c r="K8" s="7">
        <f t="shared" si="2"/>
        <v>32957</v>
      </c>
      <c r="L8" s="7">
        <f t="shared" si="2"/>
        <v>36426</v>
      </c>
      <c r="M8" s="7">
        <f t="shared" si="2"/>
        <v>35513</v>
      </c>
      <c r="N8" s="7">
        <f t="shared" si="2"/>
        <v>36134</v>
      </c>
      <c r="O8" s="7">
        <f t="shared" si="2"/>
        <v>32150</v>
      </c>
      <c r="P8" s="26">
        <f t="shared" si="0"/>
        <v>385048</v>
      </c>
      <c r="Q8" s="31"/>
      <c r="R8" s="34"/>
      <c r="S8" s="35"/>
    </row>
    <row r="9" spans="1:20" x14ac:dyDescent="0.25">
      <c r="A9" s="294" t="s">
        <v>88</v>
      </c>
      <c r="B9" s="295"/>
      <c r="C9" s="296"/>
      <c r="D9" s="6">
        <v>58607</v>
      </c>
      <c r="E9" s="6">
        <v>54177</v>
      </c>
      <c r="F9" s="6">
        <v>60922</v>
      </c>
      <c r="G9" s="6">
        <v>53265</v>
      </c>
      <c r="H9" s="6">
        <v>61084</v>
      </c>
      <c r="I9" s="6">
        <v>57315</v>
      </c>
      <c r="J9" s="6">
        <f t="shared" ref="J9:O9" si="3">SUM(J5,J8)</f>
        <v>63157</v>
      </c>
      <c r="K9" s="6">
        <f t="shared" si="3"/>
        <v>65830</v>
      </c>
      <c r="L9" s="6">
        <f t="shared" si="3"/>
        <v>67022</v>
      </c>
      <c r="M9" s="6">
        <f t="shared" si="3"/>
        <v>67164</v>
      </c>
      <c r="N9" s="6">
        <f t="shared" si="3"/>
        <v>68125</v>
      </c>
      <c r="O9" s="6">
        <f t="shared" si="3"/>
        <v>66693</v>
      </c>
      <c r="P9" s="26">
        <f t="shared" si="0"/>
        <v>743361</v>
      </c>
      <c r="Q9" s="36"/>
      <c r="R9" s="34"/>
      <c r="S9" s="35"/>
    </row>
    <row r="11" spans="1:20" ht="30" customHeight="1" x14ac:dyDescent="0.25">
      <c r="A11" s="291" t="s">
        <v>8</v>
      </c>
      <c r="B11" s="292"/>
      <c r="C11" s="293"/>
      <c r="D11" s="12">
        <v>41275</v>
      </c>
      <c r="E11" s="12">
        <v>41306</v>
      </c>
      <c r="F11" s="12">
        <v>41334</v>
      </c>
      <c r="G11" s="12">
        <v>41365</v>
      </c>
      <c r="H11" s="12">
        <v>41395</v>
      </c>
      <c r="I11" s="12">
        <v>41426</v>
      </c>
      <c r="J11" s="12">
        <v>41456</v>
      </c>
      <c r="K11" s="12">
        <v>41487</v>
      </c>
      <c r="L11" s="12">
        <v>41518</v>
      </c>
      <c r="M11" s="12">
        <v>41548</v>
      </c>
      <c r="N11" s="12">
        <v>41579</v>
      </c>
      <c r="O11" s="12">
        <v>41609</v>
      </c>
      <c r="P11" s="25" t="s">
        <v>86</v>
      </c>
    </row>
    <row r="12" spans="1:20" x14ac:dyDescent="0.25">
      <c r="A12" s="8" t="s">
        <v>2</v>
      </c>
      <c r="B12" s="8" t="s">
        <v>3</v>
      </c>
      <c r="C12" s="4" t="s">
        <v>4</v>
      </c>
      <c r="D12" s="13">
        <v>-0.1938508203501999</v>
      </c>
      <c r="E12" s="13">
        <v>1.2964563526361279E-2</v>
      </c>
      <c r="F12" s="13">
        <v>0.1080269290523045</v>
      </c>
      <c r="G12" s="13">
        <v>-0.1580307836916931</v>
      </c>
      <c r="H12" s="13">
        <v>-0.11573556797020484</v>
      </c>
      <c r="I12" s="13">
        <v>-8.7306201550387597E-2</v>
      </c>
      <c r="J12" s="13">
        <v>0.12821812284613826</v>
      </c>
      <c r="K12" s="13">
        <v>-2.3989509410675718E-2</v>
      </c>
      <c r="L12" s="13">
        <v>-0.10004089979550103</v>
      </c>
      <c r="M12" s="13">
        <v>-1.9472459270752522E-2</v>
      </c>
      <c r="N12" s="13">
        <v>2.0035262061227762E-3</v>
      </c>
      <c r="O12" s="13">
        <v>-0.14378178455848359</v>
      </c>
      <c r="P12" s="27">
        <v>-5.6368727986604306E-2</v>
      </c>
    </row>
    <row r="13" spans="1:20" x14ac:dyDescent="0.25">
      <c r="A13" s="8"/>
      <c r="B13" s="8" t="s">
        <v>5</v>
      </c>
      <c r="C13" s="4" t="s">
        <v>4</v>
      </c>
      <c r="D13" s="13">
        <v>0.32677983717304693</v>
      </c>
      <c r="E13" s="13">
        <v>0.34026450577173001</v>
      </c>
      <c r="F13" s="13">
        <v>0.21756764586592503</v>
      </c>
      <c r="G13" s="13">
        <v>0.10233703974965044</v>
      </c>
      <c r="H13" s="13">
        <v>0.34619175921666556</v>
      </c>
      <c r="I13" s="13">
        <v>0.18928502353168719</v>
      </c>
      <c r="J13" s="13">
        <v>0.33166194317273456</v>
      </c>
      <c r="K13" s="13">
        <v>0.27740223640154149</v>
      </c>
      <c r="L13" s="13">
        <v>0.24075481256332321</v>
      </c>
      <c r="M13" s="13">
        <v>0.13409687425435457</v>
      </c>
      <c r="N13" s="13">
        <v>0.14540966263077465</v>
      </c>
      <c r="O13" s="13">
        <v>0.23428473374134873</v>
      </c>
      <c r="P13" s="27">
        <v>0.23494649330352296</v>
      </c>
    </row>
    <row r="14" spans="1:20" x14ac:dyDescent="0.25">
      <c r="A14" s="9"/>
      <c r="B14" s="10" t="s">
        <v>6</v>
      </c>
      <c r="C14" s="11"/>
      <c r="D14" s="15">
        <v>3.6887762935667125E-2</v>
      </c>
      <c r="E14" s="15">
        <v>0.20463804450015669</v>
      </c>
      <c r="F14" s="15">
        <v>0.17827153154492087</v>
      </c>
      <c r="G14" s="15">
        <v>8.1597960050998723E-3</v>
      </c>
      <c r="H14" s="15">
        <v>0.15506414454675038</v>
      </c>
      <c r="I14" s="15">
        <v>7.8781309279547837E-2</v>
      </c>
      <c r="J14" s="15">
        <v>0.24670927328903372</v>
      </c>
      <c r="K14" s="15">
        <v>0.14170110790817211</v>
      </c>
      <c r="L14" s="15">
        <v>9.2051254595424209E-2</v>
      </c>
      <c r="M14" s="15">
        <v>6.7343360086328991E-2</v>
      </c>
      <c r="N14" s="15">
        <v>8.4734843347348432E-2</v>
      </c>
      <c r="O14" s="15">
        <v>5.882172633643943E-2</v>
      </c>
      <c r="P14" s="28">
        <v>0.10991921394674564</v>
      </c>
    </row>
    <row r="15" spans="1:20" x14ac:dyDescent="0.25">
      <c r="A15" s="8" t="s">
        <v>7</v>
      </c>
      <c r="B15" s="8" t="s">
        <v>3</v>
      </c>
      <c r="C15" s="4" t="s">
        <v>4</v>
      </c>
      <c r="D15" s="13">
        <v>2.9713656387665197</v>
      </c>
      <c r="E15" s="13">
        <v>1.3172205438066464</v>
      </c>
      <c r="F15" s="13">
        <v>2.3361581920903953</v>
      </c>
      <c r="G15" s="13">
        <v>0.66147596479350035</v>
      </c>
      <c r="H15" s="13">
        <v>0.79495614035087714</v>
      </c>
      <c r="I15" s="13">
        <v>0.4654895666131621</v>
      </c>
      <c r="J15" s="13">
        <v>0.77348066298342544</v>
      </c>
      <c r="K15" s="13">
        <v>1.7614269788182833</v>
      </c>
      <c r="L15" s="13">
        <v>0.9971929824561403</v>
      </c>
      <c r="M15" s="13">
        <v>0.20769961977186313</v>
      </c>
      <c r="N15" s="13">
        <v>0.98626045400238949</v>
      </c>
      <c r="O15" s="13">
        <v>1.4546938775510203</v>
      </c>
      <c r="P15" s="27">
        <v>0.98677823198773629</v>
      </c>
    </row>
    <row r="16" spans="1:20" x14ac:dyDescent="0.25">
      <c r="A16" s="8"/>
      <c r="B16" s="8" t="s">
        <v>5</v>
      </c>
      <c r="C16" s="4" t="s">
        <v>4</v>
      </c>
      <c r="D16" s="13">
        <v>8.4650112866817159E-2</v>
      </c>
      <c r="E16" s="13">
        <v>2.6771394497676522E-2</v>
      </c>
      <c r="F16" s="13">
        <v>8.3498123410952821E-2</v>
      </c>
      <c r="G16" s="13">
        <v>9.3047653633539118E-2</v>
      </c>
      <c r="H16" s="13">
        <v>5.2015604681404422E-3</v>
      </c>
      <c r="I16" s="13">
        <v>0.11770656308165413</v>
      </c>
      <c r="J16" s="13">
        <v>0.148929823253039</v>
      </c>
      <c r="K16" s="13">
        <v>-1.7408123791102514E-2</v>
      </c>
      <c r="L16" s="13">
        <v>0.20747932398417834</v>
      </c>
      <c r="M16" s="13">
        <v>3.27956147220047E-2</v>
      </c>
      <c r="N16" s="13">
        <v>-5.6974876503924597E-3</v>
      </c>
      <c r="O16" s="13">
        <v>0.11122550141081369</v>
      </c>
      <c r="P16" s="27">
        <v>7.0805563034921748E-2</v>
      </c>
    </row>
    <row r="17" spans="1:16" x14ac:dyDescent="0.25">
      <c r="A17" s="9"/>
      <c r="B17" s="10" t="s">
        <v>6</v>
      </c>
      <c r="C17" s="11"/>
      <c r="D17" s="15">
        <v>0.13159025787965617</v>
      </c>
      <c r="E17" s="15">
        <v>7.7400237060450419E-2</v>
      </c>
      <c r="F17" s="15">
        <v>0.14607446933730922</v>
      </c>
      <c r="G17" s="15">
        <v>0.12501904036557501</v>
      </c>
      <c r="H17" s="15">
        <v>5.4019249017215672E-2</v>
      </c>
      <c r="I17" s="15">
        <v>0.1343990755007704</v>
      </c>
      <c r="J17" s="15">
        <v>0.18469434386754316</v>
      </c>
      <c r="K17" s="15">
        <v>3.2584516088604819E-2</v>
      </c>
      <c r="L17" s="15">
        <v>0.24597229348383787</v>
      </c>
      <c r="M17" s="15">
        <v>4.3609862176378973E-2</v>
      </c>
      <c r="N17" s="15">
        <v>4.2196648495861092E-2</v>
      </c>
      <c r="O17" s="15">
        <v>0.17117773487304652</v>
      </c>
      <c r="P17" s="28">
        <v>0.1122286572596369</v>
      </c>
    </row>
    <row r="18" spans="1:16" x14ac:dyDescent="0.25">
      <c r="A18" s="294" t="s">
        <v>95</v>
      </c>
      <c r="B18" s="295"/>
      <c r="C18" s="296"/>
      <c r="D18" s="14">
        <v>8.5877862595419852E-2</v>
      </c>
      <c r="E18" s="14">
        <v>0.13704955191302706</v>
      </c>
      <c r="F18" s="14">
        <v>0.16261140054579112</v>
      </c>
      <c r="G18" s="14">
        <v>6.9793131150833507E-2</v>
      </c>
      <c r="H18" s="14">
        <v>0.10130713062291535</v>
      </c>
      <c r="I18" s="14">
        <v>0.10665945820702438</v>
      </c>
      <c r="J18" s="14">
        <v>0.21283173944770903</v>
      </c>
      <c r="K18" s="14">
        <v>8.4335364849283473E-2</v>
      </c>
      <c r="L18" s="14">
        <v>0.17064906029483687</v>
      </c>
      <c r="M18" s="14">
        <v>5.4661369596281581E-2</v>
      </c>
      <c r="N18" s="14">
        <v>6.1748983058772189E-2</v>
      </c>
      <c r="O18" s="14">
        <v>0.11016229712858926</v>
      </c>
      <c r="P18" s="29">
        <v>0.11111426662461529</v>
      </c>
    </row>
    <row r="21" spans="1:16" ht="18.75" x14ac:dyDescent="0.3">
      <c r="A21" s="19">
        <v>2015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" customHeight="1" x14ac:dyDescent="0.25">
      <c r="A22" s="291" t="s">
        <v>0</v>
      </c>
      <c r="B22" s="292"/>
      <c r="C22" s="293"/>
      <c r="D22" s="12">
        <v>42005</v>
      </c>
      <c r="E22" s="12">
        <v>42036</v>
      </c>
      <c r="F22" s="12">
        <v>42064</v>
      </c>
      <c r="G22" s="12">
        <v>42095</v>
      </c>
      <c r="H22" s="12">
        <v>42125</v>
      </c>
      <c r="I22" s="12">
        <v>42156</v>
      </c>
      <c r="J22" s="64">
        <v>42186</v>
      </c>
      <c r="K22" s="12">
        <v>42217</v>
      </c>
      <c r="L22" s="12">
        <v>42248</v>
      </c>
      <c r="M22" s="12">
        <v>42278</v>
      </c>
      <c r="N22" s="12">
        <v>42309</v>
      </c>
      <c r="O22" s="12">
        <v>42339</v>
      </c>
      <c r="P22" s="25" t="s">
        <v>1</v>
      </c>
    </row>
    <row r="23" spans="1:16" x14ac:dyDescent="0.25">
      <c r="A23" s="8" t="s">
        <v>2</v>
      </c>
      <c r="B23" s="8" t="s">
        <v>3</v>
      </c>
      <c r="C23" s="4" t="s">
        <v>4</v>
      </c>
      <c r="D23" s="5">
        <v>14016</v>
      </c>
      <c r="E23" s="5">
        <v>10964</v>
      </c>
      <c r="F23" s="5">
        <v>9058</v>
      </c>
      <c r="G23" s="5">
        <v>8472</v>
      </c>
      <c r="H23" s="5">
        <v>11577</v>
      </c>
      <c r="I23" s="5">
        <v>11130</v>
      </c>
      <c r="J23" s="5">
        <v>12610</v>
      </c>
      <c r="K23" s="5">
        <v>11744</v>
      </c>
      <c r="L23" s="5">
        <v>14428</v>
      </c>
      <c r="M23" s="5">
        <v>13425</v>
      </c>
      <c r="N23" s="16">
        <v>15297</v>
      </c>
      <c r="O23" s="5">
        <v>10971</v>
      </c>
      <c r="P23" s="26">
        <v>143692</v>
      </c>
    </row>
    <row r="24" spans="1:16" x14ac:dyDescent="0.25">
      <c r="A24" s="8"/>
      <c r="B24" s="8" t="s">
        <v>5</v>
      </c>
      <c r="C24" s="4" t="s">
        <v>4</v>
      </c>
      <c r="D24" s="5">
        <v>14498</v>
      </c>
      <c r="E24" s="5">
        <v>18394</v>
      </c>
      <c r="F24" s="5">
        <v>19486</v>
      </c>
      <c r="G24" s="5">
        <v>15349</v>
      </c>
      <c r="H24" s="5">
        <v>19800</v>
      </c>
      <c r="I24" s="5">
        <v>16709</v>
      </c>
      <c r="J24" s="5">
        <v>16609</v>
      </c>
      <c r="K24" s="5">
        <v>16733</v>
      </c>
      <c r="L24" s="5">
        <v>15608</v>
      </c>
      <c r="M24" s="5">
        <v>17240</v>
      </c>
      <c r="N24" s="16">
        <v>18146</v>
      </c>
      <c r="O24" s="5">
        <v>16658</v>
      </c>
      <c r="P24" s="26">
        <v>205230</v>
      </c>
    </row>
    <row r="25" spans="1:16" x14ac:dyDescent="0.25">
      <c r="A25" s="9"/>
      <c r="B25" s="10" t="s">
        <v>6</v>
      </c>
      <c r="C25" s="11"/>
      <c r="D25" s="7">
        <v>28514</v>
      </c>
      <c r="E25" s="7">
        <v>29358</v>
      </c>
      <c r="F25" s="7">
        <v>28544</v>
      </c>
      <c r="G25" s="7">
        <v>23821</v>
      </c>
      <c r="H25" s="7">
        <v>31377</v>
      </c>
      <c r="I25" s="7">
        <v>27839</v>
      </c>
      <c r="J25" s="7">
        <v>29219</v>
      </c>
      <c r="K25" s="7">
        <v>28477</v>
      </c>
      <c r="L25" s="7">
        <f t="shared" ref="L25" si="4">SUM(L23:L24)</f>
        <v>30036</v>
      </c>
      <c r="M25" s="7">
        <v>30665</v>
      </c>
      <c r="N25" s="7">
        <v>33443</v>
      </c>
      <c r="O25" s="7">
        <v>27629</v>
      </c>
      <c r="P25" s="26">
        <v>348922</v>
      </c>
    </row>
    <row r="26" spans="1:16" x14ac:dyDescent="0.25">
      <c r="A26" s="8" t="s">
        <v>7</v>
      </c>
      <c r="B26" s="8" t="s">
        <v>3</v>
      </c>
      <c r="C26" s="4" t="s">
        <v>4</v>
      </c>
      <c r="D26" s="5">
        <v>1261</v>
      </c>
      <c r="E26" s="5">
        <v>1470</v>
      </c>
      <c r="F26" s="5">
        <v>1823</v>
      </c>
      <c r="G26" s="5">
        <v>1353</v>
      </c>
      <c r="H26" s="5">
        <v>2507</v>
      </c>
      <c r="I26" s="5">
        <v>1581</v>
      </c>
      <c r="J26" s="5">
        <v>1462</v>
      </c>
      <c r="K26" s="5">
        <v>1878</v>
      </c>
      <c r="L26" s="5">
        <v>1722</v>
      </c>
      <c r="M26" s="5">
        <v>2448</v>
      </c>
      <c r="N26" s="16">
        <v>1404</v>
      </c>
      <c r="O26" s="5">
        <v>1976</v>
      </c>
      <c r="P26" s="26">
        <v>20885</v>
      </c>
    </row>
    <row r="27" spans="1:16" x14ac:dyDescent="0.25">
      <c r="A27" s="8"/>
      <c r="B27" s="8" t="s">
        <v>5</v>
      </c>
      <c r="C27" s="4" t="s">
        <v>4</v>
      </c>
      <c r="D27" s="5">
        <v>30370</v>
      </c>
      <c r="E27" s="5">
        <v>26470</v>
      </c>
      <c r="F27" s="5">
        <v>26295</v>
      </c>
      <c r="G27" s="5">
        <v>26652</v>
      </c>
      <c r="H27" s="5">
        <v>28765</v>
      </c>
      <c r="I27" s="5">
        <v>27512</v>
      </c>
      <c r="J27" s="5">
        <v>28909</v>
      </c>
      <c r="K27" s="5">
        <v>29832</v>
      </c>
      <c r="L27" s="5">
        <v>31217</v>
      </c>
      <c r="M27" s="5">
        <v>31868</v>
      </c>
      <c r="N27" s="16">
        <v>33021</v>
      </c>
      <c r="O27" s="5">
        <v>28787</v>
      </c>
      <c r="P27" s="26">
        <v>349698</v>
      </c>
    </row>
    <row r="28" spans="1:16" x14ac:dyDescent="0.25">
      <c r="A28" s="9"/>
      <c r="B28" s="10" t="s">
        <v>6</v>
      </c>
      <c r="C28" s="11"/>
      <c r="D28" s="7">
        <v>31631</v>
      </c>
      <c r="E28" s="7">
        <v>27940</v>
      </c>
      <c r="F28" s="7">
        <v>28118</v>
      </c>
      <c r="G28" s="7">
        <v>28005</v>
      </c>
      <c r="H28" s="7">
        <v>31272</v>
      </c>
      <c r="I28" s="7">
        <v>29093</v>
      </c>
      <c r="J28" s="7">
        <v>30371</v>
      </c>
      <c r="K28" s="7">
        <v>31710</v>
      </c>
      <c r="L28" s="7">
        <f t="shared" ref="L28" si="5">SUM(L26:L27)</f>
        <v>32939</v>
      </c>
      <c r="M28" s="7">
        <v>34316</v>
      </c>
      <c r="N28" s="7">
        <v>34425</v>
      </c>
      <c r="O28" s="7">
        <v>30763</v>
      </c>
      <c r="P28" s="26">
        <v>370583</v>
      </c>
    </row>
    <row r="29" spans="1:16" ht="15" customHeight="1" x14ac:dyDescent="0.25">
      <c r="A29" s="294" t="s">
        <v>95</v>
      </c>
      <c r="B29" s="295"/>
      <c r="C29" s="296"/>
      <c r="D29" s="6">
        <v>60145</v>
      </c>
      <c r="E29" s="6">
        <v>57298</v>
      </c>
      <c r="F29" s="6">
        <v>56662</v>
      </c>
      <c r="G29" s="6">
        <v>51826</v>
      </c>
      <c r="H29" s="6">
        <v>62649</v>
      </c>
      <c r="I29" s="6">
        <v>56932</v>
      </c>
      <c r="J29" s="6">
        <v>59590</v>
      </c>
      <c r="K29" s="6">
        <v>60187</v>
      </c>
      <c r="L29" s="6">
        <f t="shared" ref="L29" si="6">SUM(L25,L28)</f>
        <v>62975</v>
      </c>
      <c r="M29" s="6">
        <v>64981</v>
      </c>
      <c r="N29" s="6">
        <v>67868</v>
      </c>
      <c r="O29" s="6">
        <v>58392</v>
      </c>
      <c r="P29" s="26">
        <v>719505</v>
      </c>
    </row>
    <row r="30" spans="1:16" x14ac:dyDescent="0.25">
      <c r="A30" s="23"/>
      <c r="B30" s="23"/>
      <c r="C30" s="23"/>
      <c r="D30" s="23"/>
    </row>
    <row r="31" spans="1:16" ht="15" customHeight="1" x14ac:dyDescent="0.25">
      <c r="A31" s="291" t="s">
        <v>8</v>
      </c>
      <c r="B31" s="292"/>
      <c r="C31" s="293"/>
      <c r="D31" s="12">
        <v>41640</v>
      </c>
      <c r="E31" s="12">
        <v>41671</v>
      </c>
      <c r="F31" s="12">
        <v>41699</v>
      </c>
      <c r="G31" s="12">
        <v>41730</v>
      </c>
      <c r="H31" s="12">
        <v>41760</v>
      </c>
      <c r="I31" s="12">
        <v>41791</v>
      </c>
      <c r="J31" s="12">
        <v>41821</v>
      </c>
      <c r="K31" s="12">
        <v>41852</v>
      </c>
      <c r="L31" s="12">
        <v>41883</v>
      </c>
      <c r="M31" s="12">
        <v>41913</v>
      </c>
      <c r="N31" s="12">
        <v>41944</v>
      </c>
      <c r="O31" s="12">
        <v>41974</v>
      </c>
      <c r="P31" s="25" t="s">
        <v>96</v>
      </c>
    </row>
    <row r="32" spans="1:16" x14ac:dyDescent="0.25">
      <c r="A32" s="8" t="s">
        <v>2</v>
      </c>
      <c r="B32" s="8" t="s">
        <v>3</v>
      </c>
      <c r="C32" s="4" t="s">
        <v>4</v>
      </c>
      <c r="D32" s="13">
        <v>0.19856336582863007</v>
      </c>
      <c r="E32" s="13">
        <v>0.16936860068259385</v>
      </c>
      <c r="F32" s="13">
        <v>-0.15329968218358572</v>
      </c>
      <c r="G32" s="13">
        <v>0.1822495115824728</v>
      </c>
      <c r="H32" s="13">
        <v>0.21901653153627462</v>
      </c>
      <c r="I32" s="13">
        <v>0.18165410340800509</v>
      </c>
      <c r="J32" s="13">
        <v>0.13287215883568412</v>
      </c>
      <c r="K32" s="13">
        <v>-7.1840670196791273E-2</v>
      </c>
      <c r="L32" s="68">
        <v>0.31139792764951829</v>
      </c>
      <c r="M32" s="13">
        <v>6.2188464277237121E-2</v>
      </c>
      <c r="N32" s="13">
        <v>0.22346636807166281</v>
      </c>
      <c r="O32" s="13">
        <v>-0.15373341561246529</v>
      </c>
      <c r="P32" s="29">
        <v>9.9050037478392555E-2</v>
      </c>
    </row>
    <row r="33" spans="1:17" x14ac:dyDescent="0.25">
      <c r="A33" s="8"/>
      <c r="B33" s="8" t="s">
        <v>5</v>
      </c>
      <c r="C33" s="4" t="s">
        <v>4</v>
      </c>
      <c r="D33" s="13">
        <v>-5.3593576604216986E-2</v>
      </c>
      <c r="E33" s="13">
        <v>4.916723705224732E-2</v>
      </c>
      <c r="F33" s="13">
        <v>-7.2713429142476443E-2</v>
      </c>
      <c r="G33" s="13">
        <v>-7.2904083111862764E-2</v>
      </c>
      <c r="H33" s="13">
        <v>-3.3439101781791554E-2</v>
      </c>
      <c r="I33" s="13">
        <v>-9.4215861657722125E-2</v>
      </c>
      <c r="J33" s="13">
        <v>-9.3642564802182804E-2</v>
      </c>
      <c r="K33" s="13">
        <v>-0.17245301681503461</v>
      </c>
      <c r="L33" s="68">
        <v>-0.20342962131264672</v>
      </c>
      <c r="M33" s="13">
        <v>-9.3204292026088792E-2</v>
      </c>
      <c r="N33" s="13">
        <v>-6.8862889983579645E-2</v>
      </c>
      <c r="O33" s="13">
        <v>-0.22804578525418231</v>
      </c>
      <c r="P33" s="29">
        <v>-9.8171559645121739E-2</v>
      </c>
    </row>
    <row r="34" spans="1:17" x14ac:dyDescent="0.25">
      <c r="A34" s="9"/>
      <c r="B34" s="10" t="s">
        <v>6</v>
      </c>
      <c r="C34" s="11"/>
      <c r="D34" s="15">
        <v>5.5565838670269867E-2</v>
      </c>
      <c r="E34" s="15">
        <v>9.1050988553590007E-2</v>
      </c>
      <c r="F34" s="15">
        <v>-9.9899091826437941E-2</v>
      </c>
      <c r="G34" s="15">
        <v>4.1733412022595057E-3</v>
      </c>
      <c r="H34" s="15">
        <v>4.6527916750050032E-2</v>
      </c>
      <c r="I34" s="15">
        <v>-9.6892270150003589E-4</v>
      </c>
      <c r="J34" s="15">
        <v>-8.0458989679522003E-3</v>
      </c>
      <c r="K34" s="15">
        <v>-0.1337267666474006</v>
      </c>
      <c r="L34" s="15">
        <v>-1.8303046149823508E-2</v>
      </c>
      <c r="M34" s="15">
        <v>-3.1152254273166726E-2</v>
      </c>
      <c r="N34" s="15">
        <v>4.5387765308993154E-2</v>
      </c>
      <c r="O34" s="15">
        <v>-0.2001563268969111</v>
      </c>
      <c r="P34" s="29">
        <v>-2.620892906481205E-2</v>
      </c>
    </row>
    <row r="35" spans="1:17" x14ac:dyDescent="0.25">
      <c r="A35" s="8" t="s">
        <v>7</v>
      </c>
      <c r="B35" s="8" t="s">
        <v>3</v>
      </c>
      <c r="C35" s="4" t="s">
        <v>4</v>
      </c>
      <c r="D35" s="13">
        <v>-0.30061009428729896</v>
      </c>
      <c r="E35" s="13">
        <v>-0.36114732724902215</v>
      </c>
      <c r="F35" s="13">
        <v>-0.22819644369178663</v>
      </c>
      <c r="G35" s="13">
        <v>-0.44865525672371637</v>
      </c>
      <c r="H35" s="13">
        <v>-0.2342700061087355</v>
      </c>
      <c r="I35" s="13">
        <v>-0.13417305585980285</v>
      </c>
      <c r="J35" s="13">
        <v>-0.49394254067151261</v>
      </c>
      <c r="K35" s="13">
        <v>-0.24182478805006055</v>
      </c>
      <c r="L35" s="68">
        <v>-0.39494026704146168</v>
      </c>
      <c r="M35" s="13">
        <v>-3.6599763872491142E-2</v>
      </c>
      <c r="N35" s="13">
        <v>-0.57774436090225567</v>
      </c>
      <c r="O35" s="13">
        <v>-0.3428666444961756</v>
      </c>
      <c r="P35" s="29">
        <v>-0.32856453946310882</v>
      </c>
    </row>
    <row r="36" spans="1:17" x14ac:dyDescent="0.25">
      <c r="A36" s="8"/>
      <c r="B36" s="8" t="s">
        <v>5</v>
      </c>
      <c r="C36" s="4" t="s">
        <v>4</v>
      </c>
      <c r="D36" s="13">
        <v>1.9435399953005941E-2</v>
      </c>
      <c r="E36" s="13">
        <v>6.0157000961230375E-2</v>
      </c>
      <c r="F36" s="13">
        <v>-2.0597437425506557E-2</v>
      </c>
      <c r="G36" s="13">
        <v>-1.6132009302668979E-2</v>
      </c>
      <c r="H36" s="13">
        <v>3.3671122610320542E-2</v>
      </c>
      <c r="I36" s="13">
        <v>-4.0183904717083592E-3</v>
      </c>
      <c r="J36" s="13">
        <v>-6.1761651304686485E-2</v>
      </c>
      <c r="K36" s="13">
        <v>-2.1259842519685039E-2</v>
      </c>
      <c r="L36" s="68">
        <v>-7.0369267421083972E-2</v>
      </c>
      <c r="M36" s="13">
        <v>-3.3482955234744635E-2</v>
      </c>
      <c r="N36" s="13">
        <v>6.4616416227254716E-3</v>
      </c>
      <c r="O36" s="13">
        <v>-1.2215626393988264E-2</v>
      </c>
      <c r="P36" s="29">
        <v>-1.1993456573516074E-2</v>
      </c>
    </row>
    <row r="37" spans="1:17" x14ac:dyDescent="0.25">
      <c r="A37" s="9"/>
      <c r="B37" s="10" t="s">
        <v>6</v>
      </c>
      <c r="C37" s="11"/>
      <c r="D37" s="15">
        <v>1.1711084383110718E-3</v>
      </c>
      <c r="E37" s="15">
        <v>2.4606696248487294E-2</v>
      </c>
      <c r="F37" s="15">
        <v>-3.7384457377610404E-2</v>
      </c>
      <c r="G37" s="15">
        <v>-5.2059709575872457E-2</v>
      </c>
      <c r="H37" s="15">
        <v>5.4658864381711787E-3</v>
      </c>
      <c r="I37" s="15">
        <v>-1.2088695711229584E-2</v>
      </c>
      <c r="J37" s="15">
        <v>-9.8810124328654936E-2</v>
      </c>
      <c r="K37" s="15">
        <v>-3.783718178232242E-2</v>
      </c>
      <c r="L37" s="15">
        <v>-9.572832592104541E-2</v>
      </c>
      <c r="M37" s="15">
        <v>-3.3705966829048514E-2</v>
      </c>
      <c r="N37" s="15">
        <v>-4.7296175347318316E-2</v>
      </c>
      <c r="O37" s="15">
        <v>-4.3141524105754274E-2</v>
      </c>
      <c r="P37" s="29">
        <v>-3.7566744925308017E-2</v>
      </c>
    </row>
    <row r="38" spans="1:17" x14ac:dyDescent="0.25">
      <c r="A38" s="294" t="s">
        <v>95</v>
      </c>
      <c r="B38" s="295"/>
      <c r="C38" s="296"/>
      <c r="D38" s="14">
        <v>2.6242599006944561E-2</v>
      </c>
      <c r="E38" s="14">
        <v>5.7607471805378667E-2</v>
      </c>
      <c r="F38" s="14">
        <v>-6.9925478480680217E-2</v>
      </c>
      <c r="G38" s="14">
        <v>-2.701586407584718E-2</v>
      </c>
      <c r="H38" s="14">
        <v>2.5620457075502586E-2</v>
      </c>
      <c r="I38" s="14">
        <v>-6.6823693622960834E-3</v>
      </c>
      <c r="J38" s="14">
        <v>-5.6478300109251547E-2</v>
      </c>
      <c r="K38" s="14">
        <v>-8.5720795989670362E-2</v>
      </c>
      <c r="L38" s="14">
        <v>-6.0383157769090749E-2</v>
      </c>
      <c r="M38" s="14">
        <v>-3.2502531117860757E-2</v>
      </c>
      <c r="N38" s="14">
        <v>-3.7724770642201836E-3</v>
      </c>
      <c r="O38" s="14">
        <v>-0.12446583599478206</v>
      </c>
      <c r="P38" s="29">
        <v>-3.2092079084052032E-2</v>
      </c>
    </row>
    <row r="41" spans="1:17" ht="18.75" x14ac:dyDescent="0.3">
      <c r="A41" s="19">
        <v>2016</v>
      </c>
    </row>
    <row r="42" spans="1:17" ht="15" customHeight="1" x14ac:dyDescent="0.25">
      <c r="A42" s="291" t="s">
        <v>0</v>
      </c>
      <c r="B42" s="292"/>
      <c r="C42" s="293"/>
      <c r="D42" s="12">
        <v>42370</v>
      </c>
      <c r="E42" s="12">
        <v>42401</v>
      </c>
      <c r="F42" s="12">
        <v>42430</v>
      </c>
      <c r="G42" s="12">
        <v>42461</v>
      </c>
      <c r="H42" s="12">
        <v>42491</v>
      </c>
      <c r="I42" s="12">
        <v>42522</v>
      </c>
      <c r="J42" s="12">
        <v>42552</v>
      </c>
      <c r="K42" s="12">
        <v>42583</v>
      </c>
      <c r="L42" s="12">
        <v>42614</v>
      </c>
      <c r="M42" s="12">
        <v>42644</v>
      </c>
      <c r="N42" s="12">
        <v>42675</v>
      </c>
      <c r="O42" s="12">
        <v>42705</v>
      </c>
      <c r="P42" s="25" t="s">
        <v>1</v>
      </c>
    </row>
    <row r="43" spans="1:17" x14ac:dyDescent="0.25">
      <c r="A43" s="8" t="s">
        <v>2</v>
      </c>
      <c r="B43" s="8" t="s">
        <v>3</v>
      </c>
      <c r="C43" s="4" t="s">
        <v>4</v>
      </c>
      <c r="D43" s="5">
        <v>14718</v>
      </c>
      <c r="E43" s="5">
        <v>11539</v>
      </c>
      <c r="F43" s="5">
        <v>9686</v>
      </c>
      <c r="G43" s="20">
        <v>9222</v>
      </c>
      <c r="H43" s="20">
        <v>10379</v>
      </c>
      <c r="I43" s="20">
        <v>9785</v>
      </c>
      <c r="J43" s="20">
        <v>10948</v>
      </c>
      <c r="K43" s="20">
        <v>11229</v>
      </c>
      <c r="L43" s="20">
        <v>10647</v>
      </c>
      <c r="M43" s="20">
        <v>15464</v>
      </c>
      <c r="N43">
        <v>12428</v>
      </c>
      <c r="O43">
        <v>12444</v>
      </c>
      <c r="P43" s="26">
        <v>138489</v>
      </c>
      <c r="Q43" s="109"/>
    </row>
    <row r="44" spans="1:17" x14ac:dyDescent="0.25">
      <c r="A44" s="8"/>
      <c r="B44" s="8" t="s">
        <v>5</v>
      </c>
      <c r="C44" s="4" t="s">
        <v>4</v>
      </c>
      <c r="D44" s="5">
        <v>15141</v>
      </c>
      <c r="E44" s="5">
        <v>17767</v>
      </c>
      <c r="F44" s="5">
        <v>17340</v>
      </c>
      <c r="G44" s="20">
        <v>17585</v>
      </c>
      <c r="H44" s="20">
        <v>17523</v>
      </c>
      <c r="I44" s="20">
        <v>15141</v>
      </c>
      <c r="J44" s="20">
        <v>17319</v>
      </c>
      <c r="K44" s="20">
        <v>16858</v>
      </c>
      <c r="L44" s="20">
        <v>15500</v>
      </c>
      <c r="M44" s="20">
        <v>17638</v>
      </c>
      <c r="N44">
        <v>17883</v>
      </c>
      <c r="O44">
        <v>19817</v>
      </c>
      <c r="P44" s="26">
        <v>205528</v>
      </c>
      <c r="Q44" s="109"/>
    </row>
    <row r="45" spans="1:17" x14ac:dyDescent="0.25">
      <c r="A45" s="9"/>
      <c r="B45" s="10" t="s">
        <v>6</v>
      </c>
      <c r="C45" s="11"/>
      <c r="D45" s="7">
        <v>29859</v>
      </c>
      <c r="E45" s="7">
        <f>SUM(E43:E44)</f>
        <v>29306</v>
      </c>
      <c r="F45" s="7">
        <f>SUM(F43:F44)</f>
        <v>27026</v>
      </c>
      <c r="G45" s="7">
        <f>SUM(G43:G44)</f>
        <v>26807</v>
      </c>
      <c r="H45" s="7">
        <f>SUM(H43:H44)</f>
        <v>27902</v>
      </c>
      <c r="I45" s="7">
        <f t="shared" ref="I45:O45" si="7">SUM(I43:I44)</f>
        <v>24926</v>
      </c>
      <c r="J45" s="7">
        <f t="shared" si="7"/>
        <v>28267</v>
      </c>
      <c r="K45" s="7">
        <f t="shared" si="7"/>
        <v>28087</v>
      </c>
      <c r="L45" s="7">
        <f t="shared" si="7"/>
        <v>26147</v>
      </c>
      <c r="M45" s="7">
        <f t="shared" si="7"/>
        <v>33102</v>
      </c>
      <c r="N45" s="7">
        <f t="shared" si="7"/>
        <v>30311</v>
      </c>
      <c r="O45" s="7">
        <f t="shared" si="7"/>
        <v>32261</v>
      </c>
      <c r="P45" s="26">
        <v>344017</v>
      </c>
      <c r="Q45" s="109"/>
    </row>
    <row r="46" spans="1:17" x14ac:dyDescent="0.25">
      <c r="A46" s="8" t="s">
        <v>7</v>
      </c>
      <c r="B46" s="8" t="s">
        <v>3</v>
      </c>
      <c r="C46" s="4" t="s">
        <v>4</v>
      </c>
      <c r="D46" s="5">
        <v>1702</v>
      </c>
      <c r="E46" s="5">
        <v>1659</v>
      </c>
      <c r="F46" s="5">
        <v>1464</v>
      </c>
      <c r="G46" s="20">
        <v>1875</v>
      </c>
      <c r="H46" s="20">
        <v>2001</v>
      </c>
      <c r="I46" s="20">
        <v>1999</v>
      </c>
      <c r="J46" s="20">
        <v>784</v>
      </c>
      <c r="K46" s="20">
        <v>2370</v>
      </c>
      <c r="L46" s="20">
        <v>2143</v>
      </c>
      <c r="M46" s="20">
        <v>1654</v>
      </c>
      <c r="N46">
        <v>2311</v>
      </c>
      <c r="O46">
        <v>3073</v>
      </c>
      <c r="P46" s="26">
        <v>23035</v>
      </c>
      <c r="Q46" s="109"/>
    </row>
    <row r="47" spans="1:17" x14ac:dyDescent="0.25">
      <c r="A47" s="8"/>
      <c r="B47" s="8" t="s">
        <v>5</v>
      </c>
      <c r="C47" s="4" t="s">
        <v>4</v>
      </c>
      <c r="D47" s="5">
        <v>30253</v>
      </c>
      <c r="E47" s="5">
        <v>29069</v>
      </c>
      <c r="F47" s="5">
        <v>24100</v>
      </c>
      <c r="G47" s="20">
        <v>25839</v>
      </c>
      <c r="H47" s="20">
        <v>27066</v>
      </c>
      <c r="I47" s="20">
        <v>27383</v>
      </c>
      <c r="J47" s="20">
        <v>26232</v>
      </c>
      <c r="K47" s="20">
        <v>30958</v>
      </c>
      <c r="L47" s="20">
        <v>30913</v>
      </c>
      <c r="M47" s="20">
        <v>30151</v>
      </c>
      <c r="N47">
        <v>29715</v>
      </c>
      <c r="O47">
        <v>27576</v>
      </c>
      <c r="P47" s="26">
        <v>339254</v>
      </c>
      <c r="Q47" s="109"/>
    </row>
    <row r="48" spans="1:17" ht="15" customHeight="1" x14ac:dyDescent="0.25">
      <c r="A48" s="9"/>
      <c r="B48" s="10" t="s">
        <v>6</v>
      </c>
      <c r="C48" s="11"/>
      <c r="D48" s="7">
        <v>31955</v>
      </c>
      <c r="E48" s="7">
        <f>SUM(E46:E47)</f>
        <v>30728</v>
      </c>
      <c r="F48" s="7">
        <f>SUM(F46:F47)</f>
        <v>25564</v>
      </c>
      <c r="G48" s="7">
        <f>SUM(G46:G47)</f>
        <v>27714</v>
      </c>
      <c r="H48" s="7">
        <f>SUM(H46:H47)</f>
        <v>29067</v>
      </c>
      <c r="I48" s="7">
        <f t="shared" ref="I48:K48" si="8">SUM(I46:I47)</f>
        <v>29382</v>
      </c>
      <c r="J48" s="7">
        <f t="shared" si="8"/>
        <v>27016</v>
      </c>
      <c r="K48" s="7">
        <f t="shared" si="8"/>
        <v>33328</v>
      </c>
      <c r="L48" s="7">
        <f t="shared" ref="L48:N48" si="9">SUM(L46:L47)</f>
        <v>33056</v>
      </c>
      <c r="M48" s="7">
        <f t="shared" si="9"/>
        <v>31805</v>
      </c>
      <c r="N48" s="7">
        <f t="shared" si="9"/>
        <v>32026</v>
      </c>
      <c r="O48" s="7">
        <f t="shared" ref="O48" si="10">SUM(O46:O47)</f>
        <v>30649</v>
      </c>
      <c r="P48" s="26">
        <v>362289</v>
      </c>
      <c r="Q48" s="109"/>
    </row>
    <row r="49" spans="1:19" ht="15" customHeight="1" x14ac:dyDescent="0.25">
      <c r="A49" s="294" t="s">
        <v>95</v>
      </c>
      <c r="B49" s="295"/>
      <c r="C49" s="296"/>
      <c r="D49" s="6">
        <v>61814</v>
      </c>
      <c r="E49" s="6">
        <f>E45+E48</f>
        <v>60034</v>
      </c>
      <c r="F49" s="6">
        <f>F45+F48</f>
        <v>52590</v>
      </c>
      <c r="G49" s="6">
        <f>G45+G48</f>
        <v>54521</v>
      </c>
      <c r="H49" s="6">
        <f>H45+H48</f>
        <v>56969</v>
      </c>
      <c r="I49" s="6">
        <f t="shared" ref="I49:K49" si="11">I45+I48</f>
        <v>54308</v>
      </c>
      <c r="J49" s="6">
        <f t="shared" si="11"/>
        <v>55283</v>
      </c>
      <c r="K49" s="6">
        <f t="shared" si="11"/>
        <v>61415</v>
      </c>
      <c r="L49" s="6">
        <f t="shared" ref="L49:N49" si="12">L45+L48</f>
        <v>59203</v>
      </c>
      <c r="M49" s="6">
        <f t="shared" si="12"/>
        <v>64907</v>
      </c>
      <c r="N49" s="6">
        <f t="shared" si="12"/>
        <v>62337</v>
      </c>
      <c r="O49" s="6">
        <f t="shared" ref="O49" si="13">O45+O48</f>
        <v>62910</v>
      </c>
      <c r="P49" s="26">
        <v>706306</v>
      </c>
      <c r="Q49" s="109"/>
    </row>
    <row r="51" spans="1:19" ht="15" customHeight="1" x14ac:dyDescent="0.25">
      <c r="A51" s="291" t="s">
        <v>8</v>
      </c>
      <c r="B51" s="292"/>
      <c r="C51" s="293"/>
      <c r="D51" s="12">
        <v>42005</v>
      </c>
      <c r="E51" s="12">
        <v>42036</v>
      </c>
      <c r="F51" s="12">
        <v>42064</v>
      </c>
      <c r="G51" s="12">
        <v>42095</v>
      </c>
      <c r="H51" s="12">
        <v>42125</v>
      </c>
      <c r="I51" s="12">
        <v>42522</v>
      </c>
      <c r="J51" s="12">
        <v>42552</v>
      </c>
      <c r="K51" s="12">
        <v>42217</v>
      </c>
      <c r="L51" s="12">
        <v>42248</v>
      </c>
      <c r="M51" s="12">
        <v>42278</v>
      </c>
      <c r="N51" s="12">
        <v>42309</v>
      </c>
      <c r="O51" s="12">
        <v>42339</v>
      </c>
      <c r="P51" s="25" t="s">
        <v>1</v>
      </c>
    </row>
    <row r="52" spans="1:19" x14ac:dyDescent="0.25">
      <c r="A52" s="8" t="s">
        <v>2</v>
      </c>
      <c r="B52" s="8" t="s">
        <v>3</v>
      </c>
      <c r="C52" s="4" t="s">
        <v>4</v>
      </c>
      <c r="D52" s="13">
        <v>5.0085616438356163E-2</v>
      </c>
      <c r="E52" s="68">
        <v>5.2444363371032469E-2</v>
      </c>
      <c r="F52" s="90">
        <v>6.9330978140869956E-2</v>
      </c>
      <c r="G52" s="68">
        <f>(G43-G23)/G23</f>
        <v>8.8526912181303111E-2</v>
      </c>
      <c r="H52" s="68">
        <v>-0.10348103999308975</v>
      </c>
      <c r="I52" s="68">
        <v>-0.12084456424079065</v>
      </c>
      <c r="J52" s="68">
        <v>-0.13180015860428232</v>
      </c>
      <c r="K52" s="68">
        <v>-4.385217983651226E-2</v>
      </c>
      <c r="L52" s="68">
        <f>(L43-L23)/L23</f>
        <v>-0.26205988355974497</v>
      </c>
      <c r="M52" s="68">
        <f>(M43-M23)/M23</f>
        <v>0.15188081936685288</v>
      </c>
      <c r="N52" s="68">
        <f>(N43-N23)/N23</f>
        <v>-0.18755311498986729</v>
      </c>
      <c r="O52" s="68">
        <f>(O43-O23)/O23</f>
        <v>0.13426305715066994</v>
      </c>
      <c r="P52" s="29">
        <f>(P43-P23)/P23</f>
        <v>-3.6209392311332571E-2</v>
      </c>
    </row>
    <row r="53" spans="1:19" x14ac:dyDescent="0.25">
      <c r="A53" s="8"/>
      <c r="B53" s="8" t="s">
        <v>5</v>
      </c>
      <c r="C53" s="4" t="s">
        <v>4</v>
      </c>
      <c r="D53" s="13">
        <v>4.4350944957925229E-2</v>
      </c>
      <c r="E53" s="68">
        <v>-3.408720234859193E-2</v>
      </c>
      <c r="F53" s="90">
        <v>-0.11013034999486811</v>
      </c>
      <c r="G53" s="68">
        <f t="shared" ref="G53:G58" si="14">(G44-G24)/G24</f>
        <v>0.14567724281712163</v>
      </c>
      <c r="H53" s="68">
        <v>-0.115</v>
      </c>
      <c r="I53" s="68">
        <v>-9.3841642228739003E-2</v>
      </c>
      <c r="J53" s="68">
        <v>4.2747907760852549E-2</v>
      </c>
      <c r="K53" s="68">
        <v>7.4702683320384865E-3</v>
      </c>
      <c r="L53" s="68">
        <f t="shared" ref="L53:M58" si="15">(L44-L24)/L24</f>
        <v>-6.9195284469502818E-3</v>
      </c>
      <c r="M53" s="68">
        <f t="shared" si="15"/>
        <v>2.3085846867749421E-2</v>
      </c>
      <c r="N53" s="68">
        <f t="shared" ref="N53:O53" si="16">(N44-N24)/N24</f>
        <v>-1.4493552298027113E-2</v>
      </c>
      <c r="O53" s="68">
        <f t="shared" si="16"/>
        <v>0.1896386120782807</v>
      </c>
      <c r="P53" s="29">
        <f t="shared" ref="P53" si="17">(P44-P24)/P24</f>
        <v>1.4520294303951664E-3</v>
      </c>
    </row>
    <row r="54" spans="1:19" x14ac:dyDescent="0.25">
      <c r="A54" s="9"/>
      <c r="B54" s="10" t="s">
        <v>6</v>
      </c>
      <c r="C54" s="11"/>
      <c r="D54" s="15">
        <v>4.716981132075472E-2</v>
      </c>
      <c r="E54" s="15">
        <v>-1.7712378227399688E-3</v>
      </c>
      <c r="F54" s="15">
        <v>-5.318105381165919E-2</v>
      </c>
      <c r="G54" s="15">
        <f t="shared" si="14"/>
        <v>0.1253515805381806</v>
      </c>
      <c r="H54" s="15">
        <v>-0.11074991235618446</v>
      </c>
      <c r="I54" s="15">
        <v>-0.10463737921620749</v>
      </c>
      <c r="J54" s="15">
        <v>-3.2581539409288478E-2</v>
      </c>
      <c r="K54" s="15">
        <v>-1.3695262843698423E-2</v>
      </c>
      <c r="L54" s="15">
        <f t="shared" si="15"/>
        <v>-0.12947795978159543</v>
      </c>
      <c r="M54" s="15">
        <f t="shared" si="15"/>
        <v>7.9471710419044508E-2</v>
      </c>
      <c r="N54" s="15">
        <f t="shared" ref="N54:O54" si="18">(N45-N25)/N25</f>
        <v>-9.3651885297371645E-2</v>
      </c>
      <c r="O54" s="15">
        <f t="shared" si="18"/>
        <v>0.16764993304136958</v>
      </c>
      <c r="P54" s="29">
        <f t="shared" ref="P54" si="19">(P45-P25)/P25</f>
        <v>-1.405758307014175E-2</v>
      </c>
    </row>
    <row r="55" spans="1:19" x14ac:dyDescent="0.25">
      <c r="A55" s="8" t="s">
        <v>7</v>
      </c>
      <c r="B55" s="8" t="s">
        <v>3</v>
      </c>
      <c r="C55" s="4" t="s">
        <v>4</v>
      </c>
      <c r="D55" s="13">
        <v>0.34972244250594764</v>
      </c>
      <c r="E55" s="68">
        <v>0.12857142857142856</v>
      </c>
      <c r="F55" s="90">
        <v>-0.19692814042786616</v>
      </c>
      <c r="G55" s="68">
        <f t="shared" si="14"/>
        <v>0.38580931263858093</v>
      </c>
      <c r="H55" s="68">
        <v>-0.20183486238532111</v>
      </c>
      <c r="I55" s="68">
        <v>0.26438962681846934</v>
      </c>
      <c r="J55" s="68">
        <v>-0.4637482900136799</v>
      </c>
      <c r="K55" s="68">
        <v>0.26837060702875398</v>
      </c>
      <c r="L55" s="68">
        <f t="shared" si="15"/>
        <v>0.24448315911730545</v>
      </c>
      <c r="M55" s="68">
        <f t="shared" si="15"/>
        <v>-0.32434640522875818</v>
      </c>
      <c r="N55" s="68">
        <f t="shared" ref="N55:O55" si="20">(N46-N26)/N26</f>
        <v>0.64601139601139601</v>
      </c>
      <c r="O55" s="68">
        <f t="shared" si="20"/>
        <v>0.55516194331983804</v>
      </c>
      <c r="P55" s="29">
        <f t="shared" ref="P55" si="21">(P46-P26)/P26</f>
        <v>0.10294469715106536</v>
      </c>
    </row>
    <row r="56" spans="1:19" x14ac:dyDescent="0.25">
      <c r="A56" s="8"/>
      <c r="B56" s="8" t="s">
        <v>5</v>
      </c>
      <c r="C56" s="4" t="s">
        <v>4</v>
      </c>
      <c r="D56" s="13">
        <v>-3.8524860059269013E-3</v>
      </c>
      <c r="E56" s="68">
        <v>9.818662636947488E-2</v>
      </c>
      <c r="F56" s="90">
        <v>-8.3475945997337903E-2</v>
      </c>
      <c r="G56" s="68">
        <f t="shared" si="14"/>
        <v>-3.05042773525439E-2</v>
      </c>
      <c r="H56" s="68">
        <v>-5.9064835737875888E-2</v>
      </c>
      <c r="I56" s="68">
        <v>-4.6888630415818549E-3</v>
      </c>
      <c r="J56" s="68">
        <v>-9.2497146217440929E-2</v>
      </c>
      <c r="K56" s="68">
        <v>3.7744703673907212E-2</v>
      </c>
      <c r="L56" s="68">
        <f t="shared" si="15"/>
        <v>-9.7382836275106514E-3</v>
      </c>
      <c r="M56" s="68">
        <f t="shared" si="15"/>
        <v>-5.387849880758127E-2</v>
      </c>
      <c r="N56" s="68">
        <f t="shared" ref="N56:O56" si="22">(N47-N27)/N27</f>
        <v>-0.10011810665939856</v>
      </c>
      <c r="O56" s="68">
        <f t="shared" si="22"/>
        <v>-4.2067599958314515E-2</v>
      </c>
      <c r="P56" s="29">
        <f t="shared" ref="P56" si="23">(P47-P27)/P27</f>
        <v>-2.9865769892878997E-2</v>
      </c>
    </row>
    <row r="57" spans="1:19" x14ac:dyDescent="0.25">
      <c r="A57" s="9"/>
      <c r="B57" s="10" t="s">
        <v>6</v>
      </c>
      <c r="C57" s="11"/>
      <c r="D57" s="15">
        <v>1.0243115930574436E-2</v>
      </c>
      <c r="E57" s="15">
        <v>9.9785254115962771E-2</v>
      </c>
      <c r="F57" s="15">
        <v>-9.0831495838964368E-2</v>
      </c>
      <c r="G57" s="15">
        <f t="shared" si="14"/>
        <v>-1.0391001606855918E-2</v>
      </c>
      <c r="H57" s="15">
        <v>-7.0510360706062938E-2</v>
      </c>
      <c r="I57" s="15">
        <v>9.9336610181143224E-3</v>
      </c>
      <c r="J57" s="15">
        <v>-0.11036844358104771</v>
      </c>
      <c r="K57" s="15">
        <v>5.1403342794071272E-2</v>
      </c>
      <c r="L57" s="15">
        <f t="shared" si="15"/>
        <v>3.5520204013479461E-3</v>
      </c>
      <c r="M57" s="15">
        <f t="shared" si="15"/>
        <v>-7.3172863970159693E-2</v>
      </c>
      <c r="N57" s="15">
        <f t="shared" ref="N57:O57" si="24">(N48-N28)/N28</f>
        <v>-6.9687726942628897E-2</v>
      </c>
      <c r="O57" s="15">
        <f t="shared" si="24"/>
        <v>-3.705750414458928E-3</v>
      </c>
      <c r="P57" s="29">
        <f t="shared" ref="P57" si="25">(P48-P28)/P28</f>
        <v>-2.23809510959758E-2</v>
      </c>
    </row>
    <row r="58" spans="1:19" x14ac:dyDescent="0.25">
      <c r="A58" s="294" t="s">
        <v>95</v>
      </c>
      <c r="B58" s="295"/>
      <c r="C58" s="296"/>
      <c r="D58" s="14">
        <v>2.7749605120957685E-2</v>
      </c>
      <c r="E58" s="14">
        <v>4.7750357778631014E-2</v>
      </c>
      <c r="F58" s="14">
        <v>-7.1864741802266069E-2</v>
      </c>
      <c r="G58" s="14">
        <f t="shared" si="14"/>
        <v>5.2000926176050628E-2</v>
      </c>
      <c r="H58" s="14">
        <v>-9.0663857364044115E-2</v>
      </c>
      <c r="I58" s="14">
        <v>-4.6090072367034357E-2</v>
      </c>
      <c r="J58" s="14">
        <v>-7.2226883705319683E-2</v>
      </c>
      <c r="K58" s="14">
        <v>2.0602455679797963E-2</v>
      </c>
      <c r="L58" s="14">
        <f t="shared" si="15"/>
        <v>-5.9896784438269152E-2</v>
      </c>
      <c r="M58" s="14">
        <f t="shared" si="15"/>
        <v>-1.1387944168295347E-3</v>
      </c>
      <c r="N58" s="14">
        <f t="shared" ref="N58:O58" si="26">(N49-N29)/N29</f>
        <v>-8.1496434254729772E-2</v>
      </c>
      <c r="O58" s="14">
        <f t="shared" si="26"/>
        <v>7.737361282367447E-2</v>
      </c>
      <c r="P58" s="29">
        <f t="shared" ref="P58" si="27">(P49-P29)/P29</f>
        <v>-1.8344556326919201E-2</v>
      </c>
    </row>
    <row r="61" spans="1:19" ht="18.75" x14ac:dyDescent="0.3">
      <c r="A61" s="19">
        <v>2017</v>
      </c>
    </row>
    <row r="62" spans="1:19" x14ac:dyDescent="0.25">
      <c r="A62" s="291" t="s">
        <v>0</v>
      </c>
      <c r="B62" s="292"/>
      <c r="C62" s="293"/>
      <c r="D62" s="12">
        <v>42736</v>
      </c>
      <c r="E62" s="12">
        <v>42767</v>
      </c>
      <c r="F62" s="12">
        <v>42795</v>
      </c>
      <c r="G62" s="12">
        <v>42826</v>
      </c>
      <c r="H62" s="12">
        <v>42856</v>
      </c>
      <c r="I62" s="12">
        <v>42887</v>
      </c>
      <c r="J62" s="12">
        <v>42917</v>
      </c>
      <c r="K62" s="12">
        <v>42948</v>
      </c>
      <c r="L62" s="12">
        <v>42979</v>
      </c>
      <c r="M62" s="12">
        <v>43009</v>
      </c>
      <c r="N62" s="12">
        <v>43040</v>
      </c>
      <c r="O62" s="12">
        <v>43070</v>
      </c>
      <c r="P62" s="25" t="s">
        <v>1</v>
      </c>
      <c r="Q62" s="12">
        <v>43313</v>
      </c>
      <c r="R62" s="12">
        <v>43344</v>
      </c>
      <c r="S62" s="12">
        <v>43374</v>
      </c>
    </row>
    <row r="63" spans="1:19" x14ac:dyDescent="0.25">
      <c r="A63" s="8" t="s">
        <v>2</v>
      </c>
      <c r="B63" s="8" t="s">
        <v>3</v>
      </c>
      <c r="C63" s="4" t="s">
        <v>4</v>
      </c>
      <c r="D63" s="5">
        <v>11614</v>
      </c>
      <c r="E63" s="5">
        <v>10758</v>
      </c>
      <c r="F63" s="5">
        <v>10255</v>
      </c>
      <c r="G63" s="20">
        <v>9181</v>
      </c>
      <c r="H63" s="20">
        <v>8389</v>
      </c>
      <c r="I63" s="20">
        <v>9061</v>
      </c>
      <c r="J63" s="20">
        <v>10063</v>
      </c>
      <c r="K63" s="20">
        <v>14495</v>
      </c>
      <c r="L63" s="20">
        <v>9807</v>
      </c>
      <c r="M63" s="20">
        <v>12259</v>
      </c>
      <c r="N63" s="17">
        <v>10907</v>
      </c>
      <c r="O63" s="17">
        <v>13283</v>
      </c>
      <c r="P63" s="26">
        <v>130072</v>
      </c>
      <c r="Q63" s="20">
        <f>SUM(J63:K63)</f>
        <v>24558</v>
      </c>
      <c r="R63" s="20">
        <f>SUM(J63:L63)</f>
        <v>34365</v>
      </c>
      <c r="S63" s="20">
        <f>SUM(J63:M63)</f>
        <v>46624</v>
      </c>
    </row>
    <row r="64" spans="1:19" x14ac:dyDescent="0.25">
      <c r="A64" s="8"/>
      <c r="B64" s="8" t="s">
        <v>5</v>
      </c>
      <c r="C64" s="4" t="s">
        <v>4</v>
      </c>
      <c r="D64" s="5">
        <v>16300</v>
      </c>
      <c r="E64" s="5">
        <v>17959</v>
      </c>
      <c r="F64" s="5">
        <v>18061</v>
      </c>
      <c r="G64" s="20">
        <v>19839</v>
      </c>
      <c r="H64" s="20">
        <v>19505</v>
      </c>
      <c r="I64" s="20">
        <v>18165</v>
      </c>
      <c r="J64" s="20">
        <v>19687</v>
      </c>
      <c r="K64" s="20">
        <v>17877</v>
      </c>
      <c r="L64" s="20">
        <v>19116</v>
      </c>
      <c r="M64" s="20">
        <v>20857</v>
      </c>
      <c r="N64" s="17">
        <v>20278</v>
      </c>
      <c r="O64" s="17">
        <v>20052</v>
      </c>
      <c r="P64" s="26">
        <v>227696</v>
      </c>
      <c r="Q64" s="20">
        <f t="shared" ref="Q64:Q69" si="28">SUM(J64:K64)</f>
        <v>37564</v>
      </c>
      <c r="R64" s="20">
        <f t="shared" ref="R64:R69" si="29">SUM(J64:L64)</f>
        <v>56680</v>
      </c>
      <c r="S64" s="20">
        <f t="shared" ref="S64:S69" si="30">SUM(J64:M64)</f>
        <v>77537</v>
      </c>
    </row>
    <row r="65" spans="1:19" x14ac:dyDescent="0.25">
      <c r="A65" s="9"/>
      <c r="B65" s="10" t="s">
        <v>6</v>
      </c>
      <c r="C65" s="11"/>
      <c r="D65" s="7">
        <f>SUM(D63:D64)</f>
        <v>27914</v>
      </c>
      <c r="E65" s="7">
        <f>SUM(E63:E64)</f>
        <v>28717</v>
      </c>
      <c r="F65" s="7">
        <f>SUM(F63:F64)</f>
        <v>28316</v>
      </c>
      <c r="G65" s="7">
        <f>SUM(G63:G64)</f>
        <v>29020</v>
      </c>
      <c r="H65" s="7">
        <f>SUM(H63:H64)</f>
        <v>27894</v>
      </c>
      <c r="I65" s="7">
        <f t="shared" ref="I65:O65" si="31">SUM(I63:I64)</f>
        <v>27226</v>
      </c>
      <c r="J65" s="7">
        <f t="shared" si="31"/>
        <v>29750</v>
      </c>
      <c r="K65" s="7">
        <v>32372</v>
      </c>
      <c r="L65" s="7">
        <f t="shared" si="31"/>
        <v>28923</v>
      </c>
      <c r="M65" s="7">
        <f t="shared" si="31"/>
        <v>33116</v>
      </c>
      <c r="N65" s="7">
        <f t="shared" si="31"/>
        <v>31185</v>
      </c>
      <c r="O65" s="7">
        <f t="shared" si="31"/>
        <v>33335</v>
      </c>
      <c r="P65" s="26">
        <v>357768</v>
      </c>
      <c r="Q65" s="20">
        <f t="shared" si="28"/>
        <v>62122</v>
      </c>
      <c r="R65" s="20">
        <f t="shared" si="29"/>
        <v>91045</v>
      </c>
      <c r="S65" s="20">
        <f t="shared" si="30"/>
        <v>124161</v>
      </c>
    </row>
    <row r="66" spans="1:19" x14ac:dyDescent="0.25">
      <c r="A66" s="8" t="s">
        <v>7</v>
      </c>
      <c r="B66" s="8" t="s">
        <v>3</v>
      </c>
      <c r="C66" s="4" t="s">
        <v>4</v>
      </c>
      <c r="D66" s="5">
        <v>1885</v>
      </c>
      <c r="E66" s="5">
        <v>2405</v>
      </c>
      <c r="F66" s="5">
        <v>2664</v>
      </c>
      <c r="G66" s="20">
        <v>1507</v>
      </c>
      <c r="H66" s="20">
        <v>1846</v>
      </c>
      <c r="I66" s="20">
        <v>2919</v>
      </c>
      <c r="J66" s="20">
        <v>1358</v>
      </c>
      <c r="K66" s="20">
        <v>1424</v>
      </c>
      <c r="L66" s="20">
        <v>1405</v>
      </c>
      <c r="M66" s="20">
        <v>3107</v>
      </c>
      <c r="N66" s="17">
        <v>3093</v>
      </c>
      <c r="O66" s="17">
        <v>1873</v>
      </c>
      <c r="P66" s="26">
        <v>25486</v>
      </c>
      <c r="Q66" s="20">
        <f t="shared" si="28"/>
        <v>2782</v>
      </c>
      <c r="R66" s="20">
        <f t="shared" si="29"/>
        <v>4187</v>
      </c>
      <c r="S66" s="20">
        <f t="shared" si="30"/>
        <v>7294</v>
      </c>
    </row>
    <row r="67" spans="1:19" x14ac:dyDescent="0.25">
      <c r="A67" s="8"/>
      <c r="B67" s="8" t="s">
        <v>5</v>
      </c>
      <c r="C67" s="4" t="s">
        <v>4</v>
      </c>
      <c r="D67" s="5">
        <v>30170</v>
      </c>
      <c r="E67" s="5">
        <v>25202</v>
      </c>
      <c r="F67" s="5">
        <v>27724</v>
      </c>
      <c r="G67" s="20">
        <v>27487</v>
      </c>
      <c r="H67" s="20">
        <v>29057</v>
      </c>
      <c r="I67" s="20">
        <v>27916</v>
      </c>
      <c r="J67" s="20">
        <v>30302</v>
      </c>
      <c r="K67" s="20">
        <v>30870</v>
      </c>
      <c r="L67" s="20">
        <v>32261</v>
      </c>
      <c r="M67" s="20">
        <v>29742</v>
      </c>
      <c r="N67" s="17">
        <v>33555</v>
      </c>
      <c r="O67" s="17">
        <v>32508</v>
      </c>
      <c r="P67" s="26">
        <v>356808</v>
      </c>
      <c r="Q67" s="20">
        <f t="shared" si="28"/>
        <v>61172</v>
      </c>
      <c r="R67" s="20">
        <f t="shared" si="29"/>
        <v>93433</v>
      </c>
      <c r="S67" s="20">
        <f t="shared" si="30"/>
        <v>123175</v>
      </c>
    </row>
    <row r="68" spans="1:19" x14ac:dyDescent="0.25">
      <c r="A68" s="9"/>
      <c r="B68" s="10" t="s">
        <v>6</v>
      </c>
      <c r="C68" s="11"/>
      <c r="D68" s="7">
        <f>SUM(D66:D67)</f>
        <v>32055</v>
      </c>
      <c r="E68" s="7">
        <f>SUM(E66:E67)</f>
        <v>27607</v>
      </c>
      <c r="F68" s="7">
        <f>SUM(F66:F67)</f>
        <v>30388</v>
      </c>
      <c r="G68" s="7">
        <f>SUM(G66:G67)</f>
        <v>28994</v>
      </c>
      <c r="H68" s="7">
        <f>SUM(H66:H67)</f>
        <v>30903</v>
      </c>
      <c r="I68" s="7">
        <f t="shared" ref="I68:O68" si="32">SUM(I66:I67)</f>
        <v>30835</v>
      </c>
      <c r="J68" s="7">
        <f t="shared" si="32"/>
        <v>31660</v>
      </c>
      <c r="K68" s="7">
        <v>32294</v>
      </c>
      <c r="L68" s="7">
        <f t="shared" si="32"/>
        <v>33666</v>
      </c>
      <c r="M68" s="7">
        <f t="shared" si="32"/>
        <v>32849</v>
      </c>
      <c r="N68" s="7">
        <f t="shared" si="32"/>
        <v>36648</v>
      </c>
      <c r="O68" s="7">
        <f t="shared" si="32"/>
        <v>34381</v>
      </c>
      <c r="P68" s="26">
        <v>382294</v>
      </c>
      <c r="Q68" s="20">
        <f t="shared" si="28"/>
        <v>63954</v>
      </c>
      <c r="R68" s="20">
        <f t="shared" si="29"/>
        <v>97620</v>
      </c>
      <c r="S68" s="20">
        <f t="shared" si="30"/>
        <v>130469</v>
      </c>
    </row>
    <row r="69" spans="1:19" x14ac:dyDescent="0.25">
      <c r="A69" s="294" t="s">
        <v>95</v>
      </c>
      <c r="B69" s="295"/>
      <c r="C69" s="296"/>
      <c r="D69" s="6">
        <f>D65+D68</f>
        <v>59969</v>
      </c>
      <c r="E69" s="6">
        <f>E65+E68</f>
        <v>56324</v>
      </c>
      <c r="F69" s="6">
        <f>F65+F68</f>
        <v>58704</v>
      </c>
      <c r="G69" s="6">
        <f>G65+G68</f>
        <v>58014</v>
      </c>
      <c r="H69" s="6">
        <f>H65+H68</f>
        <v>58797</v>
      </c>
      <c r="I69" s="6">
        <f t="shared" ref="I69:O69" si="33">I65+I68</f>
        <v>58061</v>
      </c>
      <c r="J69" s="6">
        <f t="shared" si="33"/>
        <v>61410</v>
      </c>
      <c r="K69" s="6">
        <v>64666</v>
      </c>
      <c r="L69" s="6">
        <f t="shared" si="33"/>
        <v>62589</v>
      </c>
      <c r="M69" s="6">
        <f t="shared" si="33"/>
        <v>65965</v>
      </c>
      <c r="N69" s="6">
        <f t="shared" si="33"/>
        <v>67833</v>
      </c>
      <c r="O69" s="6">
        <f t="shared" si="33"/>
        <v>67716</v>
      </c>
      <c r="P69" s="26">
        <v>740062</v>
      </c>
      <c r="Q69" s="20">
        <f t="shared" si="28"/>
        <v>126076</v>
      </c>
      <c r="R69" s="20">
        <f t="shared" si="29"/>
        <v>188665</v>
      </c>
      <c r="S69" s="20">
        <f t="shared" si="30"/>
        <v>254630</v>
      </c>
    </row>
    <row r="70" spans="1:19" x14ac:dyDescent="0.25">
      <c r="R70"/>
      <c r="S70"/>
    </row>
    <row r="71" spans="1:19" x14ac:dyDescent="0.25">
      <c r="A71" s="291" t="s">
        <v>8</v>
      </c>
      <c r="B71" s="292"/>
      <c r="C71" s="293"/>
      <c r="D71" s="12">
        <v>42370</v>
      </c>
      <c r="E71" s="12">
        <v>42401</v>
      </c>
      <c r="F71" s="12">
        <v>42430</v>
      </c>
      <c r="G71" s="12">
        <v>42461</v>
      </c>
      <c r="H71" s="12">
        <v>42491</v>
      </c>
      <c r="I71" s="12">
        <v>42522</v>
      </c>
      <c r="J71" s="12">
        <v>42552</v>
      </c>
      <c r="K71" s="12">
        <v>42583</v>
      </c>
      <c r="L71" s="12">
        <v>42614</v>
      </c>
      <c r="M71" s="12">
        <v>42644</v>
      </c>
      <c r="N71" s="12">
        <v>42675</v>
      </c>
      <c r="O71" s="12">
        <v>42705</v>
      </c>
      <c r="P71" s="25" t="s">
        <v>1</v>
      </c>
      <c r="R71"/>
      <c r="S71"/>
    </row>
    <row r="72" spans="1:19" x14ac:dyDescent="0.25">
      <c r="A72" s="8" t="s">
        <v>2</v>
      </c>
      <c r="B72" s="8" t="s">
        <v>3</v>
      </c>
      <c r="C72" s="4" t="s">
        <v>4</v>
      </c>
      <c r="D72" s="68">
        <f t="shared" ref="D72:H74" si="34">(D63-D43)/D43</f>
        <v>-0.21089821986682974</v>
      </c>
      <c r="E72" s="68">
        <f t="shared" si="34"/>
        <v>-6.7683508102955189E-2</v>
      </c>
      <c r="F72" s="68">
        <f t="shared" si="34"/>
        <v>5.8744579805905431E-2</v>
      </c>
      <c r="G72" s="68">
        <f t="shared" si="34"/>
        <v>-4.4458902624159614E-3</v>
      </c>
      <c r="H72" s="68">
        <f t="shared" si="34"/>
        <v>-0.19173330764042779</v>
      </c>
      <c r="I72" s="68">
        <f t="shared" ref="I72:J72" si="35">(I63-I43)/I43</f>
        <v>-7.3990802248339288E-2</v>
      </c>
      <c r="J72" s="68">
        <f t="shared" si="35"/>
        <v>-8.0836682499086585E-2</v>
      </c>
      <c r="K72" s="68">
        <f t="shared" ref="K72:O72" si="36">(K63-K43)/K43</f>
        <v>0.29085403864992432</v>
      </c>
      <c r="L72" s="68">
        <f t="shared" si="36"/>
        <v>-7.8895463510848127E-2</v>
      </c>
      <c r="M72" s="68">
        <f t="shared" si="36"/>
        <v>-0.20725556130367304</v>
      </c>
      <c r="N72" s="68">
        <f t="shared" si="36"/>
        <v>-0.12238493723849372</v>
      </c>
      <c r="O72" s="68">
        <f t="shared" si="36"/>
        <v>6.7422050787528123E-2</v>
      </c>
      <c r="P72" s="29">
        <f>(P63-P43)/P43</f>
        <v>-6.0777390262042472E-2</v>
      </c>
      <c r="R72"/>
      <c r="S72"/>
    </row>
    <row r="73" spans="1:19" x14ac:dyDescent="0.25">
      <c r="A73" s="8"/>
      <c r="B73" s="8" t="s">
        <v>5</v>
      </c>
      <c r="C73" s="4" t="s">
        <v>4</v>
      </c>
      <c r="D73" s="68">
        <f t="shared" si="34"/>
        <v>7.6547123703850473E-2</v>
      </c>
      <c r="E73" s="68">
        <f t="shared" si="34"/>
        <v>1.0806551471829797E-2</v>
      </c>
      <c r="F73" s="68">
        <f t="shared" si="34"/>
        <v>4.1580161476355251E-2</v>
      </c>
      <c r="G73" s="68">
        <f t="shared" si="34"/>
        <v>0.12817742394085868</v>
      </c>
      <c r="H73" s="68">
        <f t="shared" si="34"/>
        <v>0.11310848598984193</v>
      </c>
      <c r="I73" s="68">
        <f t="shared" ref="I73:J73" si="37">(I64-I44)/I44</f>
        <v>0.19972260748959778</v>
      </c>
      <c r="J73" s="68">
        <f t="shared" si="37"/>
        <v>0.13672844852474161</v>
      </c>
      <c r="K73" s="68">
        <f t="shared" ref="K73:O73" si="38">(K64-K44)/K44</f>
        <v>6.0446079012931545E-2</v>
      </c>
      <c r="L73" s="68">
        <f t="shared" si="38"/>
        <v>0.23329032258064517</v>
      </c>
      <c r="M73" s="68">
        <f t="shared" si="38"/>
        <v>0.1825036852250822</v>
      </c>
      <c r="N73" s="68">
        <f t="shared" si="38"/>
        <v>0.13392607504333726</v>
      </c>
      <c r="O73" s="68">
        <f t="shared" si="38"/>
        <v>1.1858505323711965E-2</v>
      </c>
      <c r="P73" s="29">
        <f t="shared" ref="P73:P78" si="39">(P64-P44)/P44</f>
        <v>0.10785878323148185</v>
      </c>
      <c r="R73"/>
      <c r="S73"/>
    </row>
    <row r="74" spans="1:19" x14ac:dyDescent="0.25">
      <c r="A74" s="9"/>
      <c r="B74" s="10" t="s">
        <v>6</v>
      </c>
      <c r="C74" s="11"/>
      <c r="D74" s="15">
        <f t="shared" si="34"/>
        <v>-6.5139488931310496E-2</v>
      </c>
      <c r="E74" s="15">
        <f t="shared" si="34"/>
        <v>-2.0098273391114446E-2</v>
      </c>
      <c r="F74" s="15">
        <f t="shared" si="34"/>
        <v>4.7731813808924738E-2</v>
      </c>
      <c r="G74" s="15">
        <f t="shared" si="34"/>
        <v>8.2553064498078865E-2</v>
      </c>
      <c r="H74" s="15">
        <f t="shared" si="34"/>
        <v>-2.867177980073113E-4</v>
      </c>
      <c r="I74" s="15">
        <f t="shared" ref="I74:J74" si="40">(I65-I45)/I45</f>
        <v>9.2273128460242312E-2</v>
      </c>
      <c r="J74" s="15">
        <f t="shared" si="40"/>
        <v>5.2464003962217426E-2</v>
      </c>
      <c r="K74" s="15">
        <f t="shared" ref="K74:O74" si="41">(K65-K45)/K45</f>
        <v>0.15256168334104747</v>
      </c>
      <c r="L74" s="15">
        <f t="shared" si="41"/>
        <v>0.10616896775920756</v>
      </c>
      <c r="M74" s="15">
        <f t="shared" si="41"/>
        <v>4.2293517008035766E-4</v>
      </c>
      <c r="N74" s="15">
        <f t="shared" si="41"/>
        <v>2.8834416548447758E-2</v>
      </c>
      <c r="O74" s="15">
        <f t="shared" si="41"/>
        <v>3.3290970521682527E-2</v>
      </c>
      <c r="P74" s="29">
        <f t="shared" si="39"/>
        <v>3.9971861855664106E-2</v>
      </c>
      <c r="R74"/>
      <c r="S74"/>
    </row>
    <row r="75" spans="1:19" x14ac:dyDescent="0.25">
      <c r="A75" s="8" t="s">
        <v>7</v>
      </c>
      <c r="B75" s="8" t="s">
        <v>3</v>
      </c>
      <c r="C75" s="4" t="s">
        <v>4</v>
      </c>
      <c r="D75" s="68">
        <f t="shared" ref="D75:H78" si="42">(D66-D46)/D46</f>
        <v>0.10752056404230317</v>
      </c>
      <c r="E75" s="68">
        <f t="shared" si="42"/>
        <v>0.44966847498493068</v>
      </c>
      <c r="F75" s="68">
        <f t="shared" si="42"/>
        <v>0.81967213114754101</v>
      </c>
      <c r="G75" s="68">
        <f t="shared" si="42"/>
        <v>-0.19626666666666667</v>
      </c>
      <c r="H75" s="68">
        <f t="shared" si="42"/>
        <v>-7.7461269365317345E-2</v>
      </c>
      <c r="I75" s="68">
        <f t="shared" ref="I75:J75" si="43">(I66-I46)/I46</f>
        <v>0.46023011505752875</v>
      </c>
      <c r="J75" s="68">
        <f t="shared" si="43"/>
        <v>0.7321428571428571</v>
      </c>
      <c r="K75" s="68">
        <f t="shared" ref="K75:O75" si="44">(K66-K46)/K46</f>
        <v>-0.39915611814345991</v>
      </c>
      <c r="L75" s="68">
        <f t="shared" si="44"/>
        <v>-0.34437704153056464</v>
      </c>
      <c r="M75" s="68">
        <f t="shared" si="44"/>
        <v>0.87847642079806532</v>
      </c>
      <c r="N75" s="68">
        <f t="shared" si="44"/>
        <v>0.33838165296408479</v>
      </c>
      <c r="O75" s="68">
        <f t="shared" si="44"/>
        <v>-0.39049788480312397</v>
      </c>
      <c r="P75" s="29">
        <f t="shared" si="39"/>
        <v>0.10640329932711091</v>
      </c>
      <c r="R75"/>
      <c r="S75"/>
    </row>
    <row r="76" spans="1:19" x14ac:dyDescent="0.25">
      <c r="A76" s="8"/>
      <c r="B76" s="8" t="s">
        <v>5</v>
      </c>
      <c r="C76" s="4" t="s">
        <v>4</v>
      </c>
      <c r="D76" s="68">
        <f t="shared" si="42"/>
        <v>-2.7435295673156382E-3</v>
      </c>
      <c r="E76" s="68">
        <f t="shared" si="42"/>
        <v>-0.13302831194743542</v>
      </c>
      <c r="F76" s="68">
        <f t="shared" si="42"/>
        <v>0.15037344398340249</v>
      </c>
      <c r="G76" s="68">
        <f t="shared" si="42"/>
        <v>6.3779558032431599E-2</v>
      </c>
      <c r="H76" s="68">
        <f t="shared" si="42"/>
        <v>7.3560925145939551E-2</v>
      </c>
      <c r="I76" s="68">
        <f t="shared" ref="I76:J76" si="45">(I67-I47)/I47</f>
        <v>1.9464631340612788E-2</v>
      </c>
      <c r="J76" s="68">
        <f t="shared" si="45"/>
        <v>0.15515401036901494</v>
      </c>
      <c r="K76" s="68">
        <f t="shared" ref="K76:O76" si="46">(K67-K47)/K47</f>
        <v>-2.8425608889463142E-3</v>
      </c>
      <c r="L76" s="68">
        <f t="shared" si="46"/>
        <v>4.3606249797819685E-2</v>
      </c>
      <c r="M76" s="68">
        <f t="shared" si="46"/>
        <v>-1.3565055885376936E-2</v>
      </c>
      <c r="N76" s="68">
        <f t="shared" si="46"/>
        <v>0.12922766279656739</v>
      </c>
      <c r="O76" s="68">
        <f t="shared" si="46"/>
        <v>0.17885117493472585</v>
      </c>
      <c r="P76" s="29">
        <f t="shared" si="39"/>
        <v>5.1742941866566056E-2</v>
      </c>
      <c r="R76"/>
      <c r="S76"/>
    </row>
    <row r="77" spans="1:19" x14ac:dyDescent="0.25">
      <c r="A77" s="9"/>
      <c r="B77" s="10" t="s">
        <v>6</v>
      </c>
      <c r="C77" s="11"/>
      <c r="D77" s="15">
        <f t="shared" si="42"/>
        <v>3.1294007197621657E-3</v>
      </c>
      <c r="E77" s="15">
        <f t="shared" si="42"/>
        <v>-0.10156860192658163</v>
      </c>
      <c r="F77" s="15">
        <f t="shared" si="42"/>
        <v>0.18870286340165859</v>
      </c>
      <c r="G77" s="15">
        <f t="shared" si="42"/>
        <v>4.6186043155084074E-2</v>
      </c>
      <c r="H77" s="15">
        <f t="shared" si="42"/>
        <v>6.3164413252141602E-2</v>
      </c>
      <c r="I77" s="15">
        <f t="shared" ref="I77:J77" si="47">(I68-I48)/I48</f>
        <v>4.9452045470015658E-2</v>
      </c>
      <c r="J77" s="15">
        <f t="shared" si="47"/>
        <v>0.17189813443885105</v>
      </c>
      <c r="K77" s="15">
        <f t="shared" ref="K77:O77" si="48">(K68-K48)/K48</f>
        <v>-3.1024963994239079E-2</v>
      </c>
      <c r="L77" s="15">
        <f t="shared" si="48"/>
        <v>1.845353339787028E-2</v>
      </c>
      <c r="M77" s="15">
        <f t="shared" si="48"/>
        <v>3.2825027511397577E-2</v>
      </c>
      <c r="N77" s="15">
        <f t="shared" si="48"/>
        <v>0.14432023980515832</v>
      </c>
      <c r="O77" s="15">
        <f t="shared" si="48"/>
        <v>0.12176579986296453</v>
      </c>
      <c r="P77" s="29">
        <f t="shared" si="39"/>
        <v>5.5218347783123421E-2</v>
      </c>
      <c r="R77"/>
      <c r="S77"/>
    </row>
    <row r="78" spans="1:19" x14ac:dyDescent="0.25">
      <c r="A78" s="294" t="s">
        <v>95</v>
      </c>
      <c r="B78" s="295"/>
      <c r="C78" s="296"/>
      <c r="D78" s="14">
        <f t="shared" si="42"/>
        <v>-2.9847607338143463E-2</v>
      </c>
      <c r="E78" s="14">
        <f t="shared" si="42"/>
        <v>-6.1798314288569814E-2</v>
      </c>
      <c r="F78" s="14">
        <f t="shared" si="42"/>
        <v>0.11625784369652026</v>
      </c>
      <c r="G78" s="14">
        <f t="shared" si="42"/>
        <v>6.4067056730434141E-2</v>
      </c>
      <c r="H78" s="14">
        <f t="shared" si="42"/>
        <v>3.2087626603942494E-2</v>
      </c>
      <c r="I78" s="14">
        <f t="shared" ref="I78:J78" si="49">(I69-I49)/I49</f>
        <v>6.9105840760109005E-2</v>
      </c>
      <c r="J78" s="14">
        <f t="shared" si="49"/>
        <v>0.11082973065861115</v>
      </c>
      <c r="K78" s="14">
        <f t="shared" ref="K78:O78" si="50">(K69-K49)/K49</f>
        <v>5.293495074493202E-2</v>
      </c>
      <c r="L78" s="14">
        <f t="shared" si="50"/>
        <v>5.7193047649612354E-2</v>
      </c>
      <c r="M78" s="14">
        <f t="shared" si="50"/>
        <v>1.6300244965874251E-2</v>
      </c>
      <c r="N78" s="14">
        <f t="shared" si="50"/>
        <v>8.8165936763078101E-2</v>
      </c>
      <c r="O78" s="14">
        <f t="shared" si="50"/>
        <v>7.6394849785407726E-2</v>
      </c>
      <c r="P78" s="29">
        <f t="shared" si="39"/>
        <v>4.7792316644627117E-2</v>
      </c>
      <c r="R78"/>
      <c r="S78"/>
    </row>
    <row r="79" spans="1:19" x14ac:dyDescent="0.25">
      <c r="R79"/>
      <c r="S79"/>
    </row>
    <row r="80" spans="1:19" x14ac:dyDescent="0.25">
      <c r="R80"/>
      <c r="S80"/>
    </row>
    <row r="81" spans="1:19" ht="18.75" x14ac:dyDescent="0.3">
      <c r="A81" s="19">
        <v>2018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/>
      <c r="S81"/>
    </row>
    <row r="82" spans="1:19" x14ac:dyDescent="0.25">
      <c r="A82" s="291" t="s">
        <v>0</v>
      </c>
      <c r="B82" s="292"/>
      <c r="C82" s="293"/>
      <c r="D82" s="12">
        <v>43101</v>
      </c>
      <c r="E82" s="12">
        <v>43132</v>
      </c>
      <c r="F82" s="12">
        <v>43160</v>
      </c>
      <c r="G82" s="12">
        <v>43191</v>
      </c>
      <c r="H82" s="12">
        <v>43221</v>
      </c>
      <c r="I82" s="12">
        <v>43252</v>
      </c>
      <c r="J82" s="12">
        <v>43282</v>
      </c>
      <c r="K82" s="12">
        <v>43313</v>
      </c>
      <c r="L82" s="12">
        <v>43344</v>
      </c>
      <c r="M82" s="12">
        <v>43374</v>
      </c>
      <c r="N82" s="12">
        <v>43405</v>
      </c>
      <c r="O82" s="12">
        <v>43435</v>
      </c>
      <c r="P82" s="25" t="s">
        <v>1</v>
      </c>
      <c r="Q82" s="12">
        <v>43313</v>
      </c>
      <c r="R82" s="12">
        <v>43344</v>
      </c>
      <c r="S82" s="12">
        <v>43374</v>
      </c>
    </row>
    <row r="83" spans="1:19" x14ac:dyDescent="0.25">
      <c r="A83" s="8" t="s">
        <v>2</v>
      </c>
      <c r="B83" s="8" t="s">
        <v>3</v>
      </c>
      <c r="C83" s="4" t="s">
        <v>4</v>
      </c>
      <c r="D83" s="5">
        <v>15729</v>
      </c>
      <c r="E83" s="5">
        <v>9976</v>
      </c>
      <c r="F83" s="5">
        <v>10344</v>
      </c>
      <c r="G83" s="20">
        <v>9951</v>
      </c>
      <c r="H83" s="20">
        <v>11430</v>
      </c>
      <c r="I83" s="20">
        <v>11550</v>
      </c>
      <c r="J83" s="20">
        <v>9526</v>
      </c>
      <c r="K83" s="20">
        <v>12488</v>
      </c>
      <c r="L83" s="20">
        <v>13924</v>
      </c>
      <c r="M83" s="20">
        <v>13471</v>
      </c>
      <c r="N83" s="20">
        <v>13027</v>
      </c>
      <c r="O83" s="20">
        <v>8902</v>
      </c>
      <c r="P83" s="26">
        <f>SUM(D83:O83)</f>
        <v>140318</v>
      </c>
      <c r="Q83" s="20">
        <f>SUM(J83:K83)</f>
        <v>22014</v>
      </c>
      <c r="R83" s="20">
        <f>SUM(J83:L83)</f>
        <v>35938</v>
      </c>
      <c r="S83" s="20">
        <f>SUM(J83:M83)</f>
        <v>49409</v>
      </c>
    </row>
    <row r="84" spans="1:19" x14ac:dyDescent="0.25">
      <c r="A84" s="8"/>
      <c r="B84" s="8" t="s">
        <v>5</v>
      </c>
      <c r="C84" s="4" t="s">
        <v>4</v>
      </c>
      <c r="D84" s="5">
        <v>17748</v>
      </c>
      <c r="E84" s="5">
        <v>18136</v>
      </c>
      <c r="F84" s="5">
        <v>22187</v>
      </c>
      <c r="G84" s="20">
        <v>18780</v>
      </c>
      <c r="H84" s="20">
        <v>20801</v>
      </c>
      <c r="I84" s="20">
        <v>21270</v>
      </c>
      <c r="J84" s="20">
        <v>17276</v>
      </c>
      <c r="K84" s="20">
        <v>21414</v>
      </c>
      <c r="L84" s="20">
        <v>21320</v>
      </c>
      <c r="M84" s="20">
        <v>21288</v>
      </c>
      <c r="N84" s="20">
        <v>22311</v>
      </c>
      <c r="O84" s="20">
        <v>24865</v>
      </c>
      <c r="P84" s="26">
        <f t="shared" ref="P84:P89" si="51">SUM(D84:O84)</f>
        <v>247396</v>
      </c>
      <c r="Q84" s="20">
        <f t="shared" ref="Q84:Q89" si="52">SUM(J84:K84)</f>
        <v>38690</v>
      </c>
      <c r="R84" s="20">
        <f t="shared" ref="R84:R89" si="53">SUM(J84:L84)</f>
        <v>60010</v>
      </c>
      <c r="S84" s="20">
        <f t="shared" ref="S84:S89" si="54">SUM(J84:M84)</f>
        <v>81298</v>
      </c>
    </row>
    <row r="85" spans="1:19" x14ac:dyDescent="0.25">
      <c r="A85" s="9"/>
      <c r="B85" s="10" t="s">
        <v>6</v>
      </c>
      <c r="C85" s="11"/>
      <c r="D85" s="7">
        <f>SUM(D83:D84)</f>
        <v>33477</v>
      </c>
      <c r="E85" s="7">
        <f>SUM(E83:E84)</f>
        <v>28112</v>
      </c>
      <c r="F85" s="7">
        <f>SUM(F83:F84)</f>
        <v>32531</v>
      </c>
      <c r="G85" s="7">
        <f>SUM(G83:G84)</f>
        <v>28731</v>
      </c>
      <c r="H85" s="7">
        <f>SUM(H83:H84)</f>
        <v>32231</v>
      </c>
      <c r="I85" s="7">
        <f t="shared" ref="I85:O85" si="55">SUM(I83:I84)</f>
        <v>32820</v>
      </c>
      <c r="J85" s="7">
        <f t="shared" si="55"/>
        <v>26802</v>
      </c>
      <c r="K85" s="7">
        <v>33902</v>
      </c>
      <c r="L85" s="7">
        <f t="shared" si="55"/>
        <v>35244</v>
      </c>
      <c r="M85" s="7">
        <f t="shared" si="55"/>
        <v>34759</v>
      </c>
      <c r="N85" s="7">
        <f t="shared" si="55"/>
        <v>35338</v>
      </c>
      <c r="O85" s="7">
        <f t="shared" si="55"/>
        <v>33767</v>
      </c>
      <c r="P85" s="26">
        <f t="shared" si="51"/>
        <v>387714</v>
      </c>
      <c r="Q85" s="20">
        <f t="shared" si="52"/>
        <v>60704</v>
      </c>
      <c r="R85" s="20">
        <f t="shared" si="53"/>
        <v>95948</v>
      </c>
      <c r="S85" s="20">
        <f t="shared" si="54"/>
        <v>130707</v>
      </c>
    </row>
    <row r="86" spans="1:19" x14ac:dyDescent="0.25">
      <c r="A86" s="8" t="s">
        <v>7</v>
      </c>
      <c r="B86" s="8" t="s">
        <v>3</v>
      </c>
      <c r="C86" s="4" t="s">
        <v>4</v>
      </c>
      <c r="D86" s="5">
        <v>1649</v>
      </c>
      <c r="E86" s="5">
        <v>2095</v>
      </c>
      <c r="F86" s="5">
        <v>1878</v>
      </c>
      <c r="G86" s="20">
        <v>2381</v>
      </c>
      <c r="H86" s="20">
        <v>2613</v>
      </c>
      <c r="I86" s="20">
        <v>2884</v>
      </c>
      <c r="J86" s="20">
        <v>1924</v>
      </c>
      <c r="K86" s="20">
        <v>3609</v>
      </c>
      <c r="L86" s="20">
        <v>1871</v>
      </c>
      <c r="M86" s="20">
        <v>2385</v>
      </c>
      <c r="N86" s="20">
        <v>3629</v>
      </c>
      <c r="O86" s="20">
        <v>4916</v>
      </c>
      <c r="P86" s="26">
        <f t="shared" si="51"/>
        <v>31834</v>
      </c>
      <c r="Q86" s="20">
        <f t="shared" si="52"/>
        <v>5533</v>
      </c>
      <c r="R86" s="20">
        <f t="shared" si="53"/>
        <v>7404</v>
      </c>
      <c r="S86" s="20">
        <f t="shared" si="54"/>
        <v>9789</v>
      </c>
    </row>
    <row r="87" spans="1:19" x14ac:dyDescent="0.25">
      <c r="A87" s="8"/>
      <c r="B87" s="8" t="s">
        <v>5</v>
      </c>
      <c r="C87" s="4" t="s">
        <v>4</v>
      </c>
      <c r="D87" s="5">
        <v>31738</v>
      </c>
      <c r="E87" s="5">
        <v>29045</v>
      </c>
      <c r="F87" s="5">
        <v>28129</v>
      </c>
      <c r="G87" s="20">
        <v>27990</v>
      </c>
      <c r="H87" s="20">
        <v>33088</v>
      </c>
      <c r="I87" s="20">
        <v>28651</v>
      </c>
      <c r="J87" s="20">
        <v>30434</v>
      </c>
      <c r="K87" s="20">
        <v>35053</v>
      </c>
      <c r="L87" s="20">
        <v>30646</v>
      </c>
      <c r="M87" s="20">
        <v>34219</v>
      </c>
      <c r="N87" s="20">
        <v>33811</v>
      </c>
      <c r="O87" s="20">
        <v>27443</v>
      </c>
      <c r="P87" s="26">
        <f t="shared" si="51"/>
        <v>370247</v>
      </c>
      <c r="Q87" s="20">
        <f t="shared" si="52"/>
        <v>65487</v>
      </c>
      <c r="R87" s="20">
        <f t="shared" si="53"/>
        <v>96133</v>
      </c>
      <c r="S87" s="20">
        <f t="shared" si="54"/>
        <v>130352</v>
      </c>
    </row>
    <row r="88" spans="1:19" x14ac:dyDescent="0.25">
      <c r="A88" s="9"/>
      <c r="B88" s="10" t="s">
        <v>6</v>
      </c>
      <c r="C88" s="11"/>
      <c r="D88" s="7">
        <f>SUM(D86:D87)</f>
        <v>33387</v>
      </c>
      <c r="E88" s="7">
        <f>SUM(E86:E87)</f>
        <v>31140</v>
      </c>
      <c r="F88" s="7">
        <f>SUM(F86:F87)</f>
        <v>30007</v>
      </c>
      <c r="G88" s="7">
        <f>SUM(G86:G87)</f>
        <v>30371</v>
      </c>
      <c r="H88" s="7">
        <f>SUM(H86:H87)</f>
        <v>35701</v>
      </c>
      <c r="I88" s="7">
        <f t="shared" ref="I88:O88" si="56">SUM(I86:I87)</f>
        <v>31535</v>
      </c>
      <c r="J88" s="7">
        <f t="shared" si="56"/>
        <v>32358</v>
      </c>
      <c r="K88" s="7">
        <v>38662</v>
      </c>
      <c r="L88" s="7">
        <f t="shared" si="56"/>
        <v>32517</v>
      </c>
      <c r="M88" s="7">
        <f t="shared" si="56"/>
        <v>36604</v>
      </c>
      <c r="N88" s="7">
        <f t="shared" si="56"/>
        <v>37440</v>
      </c>
      <c r="O88" s="7">
        <f t="shared" si="56"/>
        <v>32359</v>
      </c>
      <c r="P88" s="26">
        <f t="shared" si="51"/>
        <v>402081</v>
      </c>
      <c r="Q88" s="20">
        <f t="shared" si="52"/>
        <v>71020</v>
      </c>
      <c r="R88" s="20">
        <f t="shared" si="53"/>
        <v>103537</v>
      </c>
      <c r="S88" s="20">
        <f t="shared" si="54"/>
        <v>140141</v>
      </c>
    </row>
    <row r="89" spans="1:19" x14ac:dyDescent="0.25">
      <c r="A89" s="294" t="s">
        <v>95</v>
      </c>
      <c r="B89" s="295"/>
      <c r="C89" s="296"/>
      <c r="D89" s="6">
        <f>D85+D88</f>
        <v>66864</v>
      </c>
      <c r="E89" s="6">
        <f>E85+E88</f>
        <v>59252</v>
      </c>
      <c r="F89" s="6">
        <f>F85+F88</f>
        <v>62538</v>
      </c>
      <c r="G89" s="6">
        <f>G85+G88</f>
        <v>59102</v>
      </c>
      <c r="H89" s="6">
        <f>H85+H88</f>
        <v>67932</v>
      </c>
      <c r="I89" s="6">
        <f t="shared" ref="I89:O89" si="57">I85+I88</f>
        <v>64355</v>
      </c>
      <c r="J89" s="6">
        <f t="shared" si="57"/>
        <v>59160</v>
      </c>
      <c r="K89" s="6">
        <v>72564</v>
      </c>
      <c r="L89" s="6">
        <f t="shared" si="57"/>
        <v>67761</v>
      </c>
      <c r="M89" s="6">
        <f t="shared" si="57"/>
        <v>71363</v>
      </c>
      <c r="N89" s="6">
        <f t="shared" si="57"/>
        <v>72778</v>
      </c>
      <c r="O89" s="6">
        <f t="shared" si="57"/>
        <v>66126</v>
      </c>
      <c r="P89" s="26">
        <f t="shared" si="51"/>
        <v>789795</v>
      </c>
      <c r="Q89" s="20">
        <f t="shared" si="52"/>
        <v>131724</v>
      </c>
      <c r="R89" s="20">
        <f t="shared" si="53"/>
        <v>199485</v>
      </c>
      <c r="S89" s="20">
        <f t="shared" si="54"/>
        <v>270848</v>
      </c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R90"/>
      <c r="S90" s="17"/>
    </row>
    <row r="91" spans="1:19" x14ac:dyDescent="0.25">
      <c r="A91" s="291" t="s">
        <v>8</v>
      </c>
      <c r="B91" s="292"/>
      <c r="C91" s="293"/>
      <c r="D91" s="12">
        <v>42736</v>
      </c>
      <c r="E91" s="12">
        <v>42767</v>
      </c>
      <c r="F91" s="12">
        <v>42795</v>
      </c>
      <c r="G91" s="12">
        <v>42826</v>
      </c>
      <c r="H91" s="12">
        <v>42856</v>
      </c>
      <c r="I91" s="12">
        <v>42887</v>
      </c>
      <c r="J91" s="12">
        <v>42917</v>
      </c>
      <c r="K91" s="12">
        <v>42948</v>
      </c>
      <c r="L91" s="12">
        <v>42979</v>
      </c>
      <c r="M91" s="12">
        <v>43009</v>
      </c>
      <c r="N91" s="12">
        <v>43040</v>
      </c>
      <c r="O91" s="12">
        <v>43070</v>
      </c>
      <c r="P91" s="25" t="s">
        <v>1</v>
      </c>
      <c r="Q91" s="12">
        <v>43313</v>
      </c>
      <c r="R91" s="12">
        <v>43344</v>
      </c>
      <c r="S91" s="12">
        <v>43374</v>
      </c>
    </row>
    <row r="92" spans="1:19" x14ac:dyDescent="0.25">
      <c r="A92" s="8" t="s">
        <v>2</v>
      </c>
      <c r="B92" s="8" t="s">
        <v>3</v>
      </c>
      <c r="C92" s="4" t="s">
        <v>4</v>
      </c>
      <c r="D92" s="68">
        <f t="shared" ref="D92:O92" si="58">(D83-D63)/D63</f>
        <v>0.35431375925607028</v>
      </c>
      <c r="E92" s="68">
        <f t="shared" si="58"/>
        <v>-7.2690091094999076E-2</v>
      </c>
      <c r="F92" s="68">
        <f t="shared" si="58"/>
        <v>8.6786933203315455E-3</v>
      </c>
      <c r="G92" s="68">
        <f t="shared" si="58"/>
        <v>8.3868859601350612E-2</v>
      </c>
      <c r="H92" s="68">
        <f>(H83-H63)/H63</f>
        <v>0.36249850995351057</v>
      </c>
      <c r="I92" s="68">
        <f>(I83-I63)/I63</f>
        <v>0.27469374241253725</v>
      </c>
      <c r="J92" s="68">
        <f t="shared" si="58"/>
        <v>-5.3363808009539895E-2</v>
      </c>
      <c r="K92" s="68">
        <f t="shared" si="58"/>
        <v>-0.13846153846153847</v>
      </c>
      <c r="L92" s="68">
        <f t="shared" si="58"/>
        <v>0.41980218211481596</v>
      </c>
      <c r="M92" s="68">
        <f t="shared" si="58"/>
        <v>9.8866139163063874E-2</v>
      </c>
      <c r="N92" s="68">
        <f t="shared" si="58"/>
        <v>0.19437058769597507</v>
      </c>
      <c r="O92" s="68">
        <f t="shared" si="58"/>
        <v>-0.32982007076714598</v>
      </c>
      <c r="P92" s="29">
        <f>(P83-P63)/P63</f>
        <v>7.8771757180638419E-2</v>
      </c>
      <c r="Q92" s="68">
        <f>Q83/Q63-1</f>
        <v>-0.10359149767896414</v>
      </c>
      <c r="R92" s="68">
        <f t="shared" ref="R92:S92" si="59">(R83-R63)/R63</f>
        <v>4.5773315873708718E-2</v>
      </c>
      <c r="S92" s="68">
        <f t="shared" si="59"/>
        <v>5.9733184625943722E-2</v>
      </c>
    </row>
    <row r="93" spans="1:19" x14ac:dyDescent="0.25">
      <c r="A93" s="8"/>
      <c r="B93" s="8" t="s">
        <v>5</v>
      </c>
      <c r="C93" s="4" t="s">
        <v>4</v>
      </c>
      <c r="D93" s="68">
        <f t="shared" ref="D93:P98" si="60">(D84-D64)/D64</f>
        <v>8.8834355828220857E-2</v>
      </c>
      <c r="E93" s="68">
        <f t="shared" si="60"/>
        <v>9.8557826159585728E-3</v>
      </c>
      <c r="F93" s="68">
        <f t="shared" si="60"/>
        <v>0.22844803720724213</v>
      </c>
      <c r="G93" s="68">
        <f t="shared" si="60"/>
        <v>-5.3379706638439439E-2</v>
      </c>
      <c r="H93" s="68">
        <f t="shared" si="60"/>
        <v>6.6444501409894899E-2</v>
      </c>
      <c r="I93" s="68">
        <f t="shared" si="60"/>
        <v>0.17093311312964493</v>
      </c>
      <c r="J93" s="68">
        <f t="shared" si="60"/>
        <v>-0.12246660232640828</v>
      </c>
      <c r="K93" s="68">
        <f t="shared" si="60"/>
        <v>0.19785198858868938</v>
      </c>
      <c r="L93" s="68">
        <f>(L84-L64)/L64</f>
        <v>0.11529608704749948</v>
      </c>
      <c r="M93" s="68">
        <f t="shared" si="60"/>
        <v>2.0664525099486984E-2</v>
      </c>
      <c r="N93" s="68">
        <f t="shared" si="60"/>
        <v>0.10025643554591182</v>
      </c>
      <c r="O93" s="68">
        <f t="shared" si="60"/>
        <v>0.24002593257530422</v>
      </c>
      <c r="P93" s="29">
        <f t="shared" si="60"/>
        <v>8.6518867261611968E-2</v>
      </c>
      <c r="Q93" s="68">
        <f>Q84/Q64-1</f>
        <v>2.9975508465552192E-2</v>
      </c>
      <c r="R93" s="68">
        <f t="shared" ref="R93:S93" si="61">(R84-R64)/R64</f>
        <v>5.8750882145377561E-2</v>
      </c>
      <c r="S93" s="68">
        <f t="shared" si="61"/>
        <v>4.850587461470008E-2</v>
      </c>
    </row>
    <row r="94" spans="1:19" x14ac:dyDescent="0.25">
      <c r="A94" s="9"/>
      <c r="B94" s="10" t="s">
        <v>6</v>
      </c>
      <c r="C94" s="11"/>
      <c r="D94" s="15">
        <f t="shared" ref="D94:O94" si="62">(D85-D65)/D65</f>
        <v>0.19929067851257434</v>
      </c>
      <c r="E94" s="15">
        <f t="shared" si="62"/>
        <v>-2.1067660270919664E-2</v>
      </c>
      <c r="F94" s="15">
        <f t="shared" si="62"/>
        <v>0.14885577058906624</v>
      </c>
      <c r="G94" s="15">
        <f t="shared" si="62"/>
        <v>-9.9586492074431425E-3</v>
      </c>
      <c r="H94" s="15">
        <f t="shared" si="62"/>
        <v>0.15548146554814654</v>
      </c>
      <c r="I94" s="15">
        <f t="shared" si="62"/>
        <v>0.20546536399030338</v>
      </c>
      <c r="J94" s="15">
        <f t="shared" si="62"/>
        <v>-9.9092436974789921E-2</v>
      </c>
      <c r="K94" s="15">
        <f t="shared" si="62"/>
        <v>4.7263066847893241E-2</v>
      </c>
      <c r="L94" s="15">
        <f t="shared" si="62"/>
        <v>0.21854579400477128</v>
      </c>
      <c r="M94" s="15">
        <f t="shared" si="62"/>
        <v>4.9613479888875468E-2</v>
      </c>
      <c r="N94" s="15">
        <f t="shared" si="62"/>
        <v>0.13317299983966652</v>
      </c>
      <c r="O94" s="15">
        <f t="shared" si="62"/>
        <v>1.2959352032398379E-2</v>
      </c>
      <c r="P94" s="29">
        <f t="shared" si="60"/>
        <v>8.3702287515932117E-2</v>
      </c>
      <c r="Q94" s="68">
        <f t="shared" ref="Q94:Q98" si="63">Q85/Q65-1</f>
        <v>-2.2826051962267835E-2</v>
      </c>
      <c r="R94" s="15">
        <f t="shared" ref="R94:S94" si="64">(R85-R65)/R65</f>
        <v>5.385249052666264E-2</v>
      </c>
      <c r="S94" s="15">
        <f t="shared" si="64"/>
        <v>5.2721869185976274E-2</v>
      </c>
    </row>
    <row r="95" spans="1:19" x14ac:dyDescent="0.25">
      <c r="A95" s="8" t="s">
        <v>7</v>
      </c>
      <c r="B95" s="8" t="s">
        <v>3</v>
      </c>
      <c r="C95" s="4" t="s">
        <v>4</v>
      </c>
      <c r="D95" s="68">
        <f t="shared" ref="D95:O95" si="65">(D86-D66)/D66</f>
        <v>-0.12519893899204243</v>
      </c>
      <c r="E95" s="68">
        <f t="shared" si="65"/>
        <v>-0.12889812889812891</v>
      </c>
      <c r="F95" s="68">
        <f t="shared" si="65"/>
        <v>-0.29504504504504503</v>
      </c>
      <c r="G95" s="68">
        <f t="shared" si="65"/>
        <v>0.57996018579960185</v>
      </c>
      <c r="H95" s="68">
        <f t="shared" si="65"/>
        <v>0.41549295774647887</v>
      </c>
      <c r="I95" s="68">
        <f t="shared" si="65"/>
        <v>-1.1990407673860911E-2</v>
      </c>
      <c r="J95" s="68">
        <f t="shared" si="65"/>
        <v>0.41678939617083949</v>
      </c>
      <c r="K95" s="68">
        <f t="shared" si="65"/>
        <v>1.5344101123595506</v>
      </c>
      <c r="L95" s="68">
        <f t="shared" si="65"/>
        <v>0.33167259786476866</v>
      </c>
      <c r="M95" s="68">
        <f t="shared" si="65"/>
        <v>-0.23237850016092693</v>
      </c>
      <c r="N95" s="68">
        <f t="shared" si="65"/>
        <v>0.17329453604914322</v>
      </c>
      <c r="O95" s="68">
        <f t="shared" si="65"/>
        <v>1.624666310731447</v>
      </c>
      <c r="P95" s="29">
        <f t="shared" si="60"/>
        <v>0.24907792513536844</v>
      </c>
      <c r="Q95" s="68">
        <f t="shared" si="63"/>
        <v>0.9888569374550682</v>
      </c>
      <c r="R95" s="68">
        <f t="shared" ref="R95:S95" si="66">(R86-R66)/R66</f>
        <v>0.7683305469309768</v>
      </c>
      <c r="S95" s="68">
        <f t="shared" si="66"/>
        <v>0.3420619687414313</v>
      </c>
    </row>
    <row r="96" spans="1:19" x14ac:dyDescent="0.25">
      <c r="A96" s="8"/>
      <c r="B96" s="8" t="s">
        <v>5</v>
      </c>
      <c r="C96" s="4" t="s">
        <v>4</v>
      </c>
      <c r="D96" s="68">
        <f t="shared" ref="D96:O96" si="67">(D87-D67)/D67</f>
        <v>5.1972157772621812E-2</v>
      </c>
      <c r="E96" s="68">
        <f t="shared" si="67"/>
        <v>0.15248789778589</v>
      </c>
      <c r="F96" s="68">
        <f t="shared" si="67"/>
        <v>1.4608281633241956E-2</v>
      </c>
      <c r="G96" s="68">
        <f t="shared" si="67"/>
        <v>1.8299559791901628E-2</v>
      </c>
      <c r="H96" s="68">
        <f t="shared" si="67"/>
        <v>0.13872732904291565</v>
      </c>
      <c r="I96" s="68">
        <f t="shared" si="67"/>
        <v>2.6328986960882646E-2</v>
      </c>
      <c r="J96" s="68">
        <f t="shared" si="67"/>
        <v>4.3561481090357073E-3</v>
      </c>
      <c r="K96" s="68">
        <f t="shared" si="67"/>
        <v>0.13550372529964366</v>
      </c>
      <c r="L96" s="68">
        <f t="shared" si="67"/>
        <v>-5.0060444499550542E-2</v>
      </c>
      <c r="M96" s="68">
        <f t="shared" si="67"/>
        <v>0.15052787304149015</v>
      </c>
      <c r="N96" s="68">
        <f t="shared" si="67"/>
        <v>7.6292653851884962E-3</v>
      </c>
      <c r="O96" s="68">
        <f t="shared" si="67"/>
        <v>-0.15580780115663836</v>
      </c>
      <c r="P96" s="29">
        <f t="shared" si="60"/>
        <v>3.7664514248559447E-2</v>
      </c>
      <c r="Q96" s="68">
        <f t="shared" si="63"/>
        <v>7.0538808605244308E-2</v>
      </c>
      <c r="R96" s="68">
        <f t="shared" ref="R96:S96" si="68">(R87-R67)/R67</f>
        <v>2.8897712799546199E-2</v>
      </c>
      <c r="S96" s="68">
        <f t="shared" si="68"/>
        <v>5.8266693728435154E-2</v>
      </c>
    </row>
    <row r="97" spans="1:19" x14ac:dyDescent="0.25">
      <c r="A97" s="9"/>
      <c r="B97" s="10" t="s">
        <v>6</v>
      </c>
      <c r="C97" s="11"/>
      <c r="D97" s="15">
        <f t="shared" ref="D97:O97" si="69">(D88-D68)/D68</f>
        <v>4.1553579784744971E-2</v>
      </c>
      <c r="E97" s="15">
        <f t="shared" si="69"/>
        <v>0.12797478900278914</v>
      </c>
      <c r="F97" s="15">
        <f t="shared" si="69"/>
        <v>-1.2537843885744374E-2</v>
      </c>
      <c r="G97" s="15">
        <f t="shared" si="69"/>
        <v>4.74925846726909E-2</v>
      </c>
      <c r="H97" s="15">
        <f t="shared" si="69"/>
        <v>0.15526000711904994</v>
      </c>
      <c r="I97" s="15">
        <f t="shared" si="69"/>
        <v>2.2701475595913734E-2</v>
      </c>
      <c r="J97" s="15">
        <f t="shared" si="69"/>
        <v>2.2046746683512319E-2</v>
      </c>
      <c r="K97" s="15">
        <f t="shared" si="69"/>
        <v>0.1971883321979315</v>
      </c>
      <c r="L97" s="15">
        <f t="shared" si="69"/>
        <v>-3.4129388700766351E-2</v>
      </c>
      <c r="M97" s="15">
        <f t="shared" si="69"/>
        <v>0.11431093792809523</v>
      </c>
      <c r="N97" s="15">
        <f t="shared" si="69"/>
        <v>2.1611001964636542E-2</v>
      </c>
      <c r="O97" s="15">
        <f t="shared" si="69"/>
        <v>-5.8811552892586022E-2</v>
      </c>
      <c r="P97" s="29">
        <f t="shared" si="60"/>
        <v>5.1758594170978355E-2</v>
      </c>
      <c r="Q97" s="68">
        <f t="shared" si="63"/>
        <v>0.11048566156925288</v>
      </c>
      <c r="R97" s="15">
        <f t="shared" ref="R97:S97" si="70">(R88-R68)/R68</f>
        <v>6.0612579389469373E-2</v>
      </c>
      <c r="S97" s="15">
        <f t="shared" si="70"/>
        <v>7.4132552560378331E-2</v>
      </c>
    </row>
    <row r="98" spans="1:19" x14ac:dyDescent="0.25">
      <c r="A98" s="294" t="s">
        <v>95</v>
      </c>
      <c r="B98" s="295"/>
      <c r="C98" s="296"/>
      <c r="D98" s="14">
        <f t="shared" ref="D98:O98" si="71">(D89-D69)/D69</f>
        <v>0.11497607097000116</v>
      </c>
      <c r="E98" s="14">
        <f t="shared" si="71"/>
        <v>5.1984944251118527E-2</v>
      </c>
      <c r="F98" s="14">
        <f t="shared" si="71"/>
        <v>6.5310711365494684E-2</v>
      </c>
      <c r="G98" s="14">
        <f t="shared" si="71"/>
        <v>1.8754093839418073E-2</v>
      </c>
      <c r="H98" s="14">
        <f t="shared" si="71"/>
        <v>0.15536506964641053</v>
      </c>
      <c r="I98" s="14">
        <f t="shared" si="71"/>
        <v>0.10840323108454901</v>
      </c>
      <c r="J98" s="14">
        <f t="shared" si="71"/>
        <v>-3.6638983878847092E-2</v>
      </c>
      <c r="K98" s="14">
        <f t="shared" si="71"/>
        <v>0.12213527974515201</v>
      </c>
      <c r="L98" s="14">
        <f t="shared" si="71"/>
        <v>8.2634328715908548E-2</v>
      </c>
      <c r="M98" s="14">
        <f t="shared" si="71"/>
        <v>8.1831274160539674E-2</v>
      </c>
      <c r="N98" s="14">
        <f t="shared" si="71"/>
        <v>7.2899621128359349E-2</v>
      </c>
      <c r="O98" s="14">
        <f t="shared" si="71"/>
        <v>-2.3480418217260324E-2</v>
      </c>
      <c r="P98" s="29">
        <f t="shared" si="60"/>
        <v>6.7201126392113092E-2</v>
      </c>
      <c r="Q98" s="68">
        <f t="shared" si="63"/>
        <v>4.479837558298172E-2</v>
      </c>
      <c r="R98" s="14">
        <f t="shared" ref="R98:S98" si="72">(R89-R69)/R69</f>
        <v>5.7350329949911218E-2</v>
      </c>
      <c r="S98" s="14">
        <f t="shared" si="72"/>
        <v>6.3692416447394262E-2</v>
      </c>
    </row>
    <row r="101" spans="1:19" ht="18.75" x14ac:dyDescent="0.3">
      <c r="A101" s="19">
        <v>2019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9" x14ac:dyDescent="0.25">
      <c r="A102" s="291" t="s">
        <v>0</v>
      </c>
      <c r="B102" s="292"/>
      <c r="C102" s="293"/>
      <c r="D102" s="12">
        <v>43466</v>
      </c>
      <c r="E102" s="12">
        <v>43497</v>
      </c>
      <c r="F102" s="12">
        <v>43525</v>
      </c>
      <c r="G102" s="12">
        <v>43556</v>
      </c>
      <c r="H102" s="12">
        <v>43586</v>
      </c>
      <c r="I102" s="12">
        <v>43617</v>
      </c>
      <c r="J102" s="12">
        <v>43647</v>
      </c>
      <c r="K102" s="12">
        <v>43678</v>
      </c>
      <c r="L102" s="12">
        <v>43709</v>
      </c>
      <c r="M102" s="12">
        <v>43739</v>
      </c>
      <c r="N102" s="12">
        <v>43770</v>
      </c>
      <c r="O102" s="12">
        <v>43800</v>
      </c>
      <c r="P102" s="25" t="s">
        <v>1</v>
      </c>
      <c r="Q102" s="12">
        <v>43709</v>
      </c>
      <c r="R102" s="12">
        <v>43739</v>
      </c>
      <c r="S102" s="12">
        <v>43770</v>
      </c>
    </row>
    <row r="103" spans="1:19" x14ac:dyDescent="0.25">
      <c r="A103" s="8" t="s">
        <v>2</v>
      </c>
      <c r="B103" s="8" t="s">
        <v>3</v>
      </c>
      <c r="C103" s="4" t="s">
        <v>4</v>
      </c>
      <c r="D103" s="5">
        <v>11788</v>
      </c>
      <c r="E103" s="5">
        <v>6989</v>
      </c>
      <c r="F103" s="5">
        <v>8192</v>
      </c>
      <c r="G103" s="20">
        <v>7337</v>
      </c>
      <c r="H103" s="20">
        <v>10948</v>
      </c>
      <c r="I103" s="20">
        <v>9020</v>
      </c>
      <c r="J103" s="20">
        <v>9380</v>
      </c>
      <c r="K103" s="20">
        <v>8871</v>
      </c>
      <c r="L103" s="20">
        <v>9693</v>
      </c>
      <c r="M103" s="20">
        <v>13553</v>
      </c>
      <c r="N103" s="20">
        <v>12521</v>
      </c>
      <c r="O103" s="20">
        <v>11074</v>
      </c>
      <c r="P103" s="26">
        <f>SUM(D103:O103)</f>
        <v>119366</v>
      </c>
      <c r="Q103" s="20">
        <f>SUM(J103:L103)</f>
        <v>27944</v>
      </c>
      <c r="R103" s="20">
        <f>SUM(J103:M103)</f>
        <v>41497</v>
      </c>
      <c r="S103" s="20"/>
    </row>
    <row r="104" spans="1:19" x14ac:dyDescent="0.25">
      <c r="A104" s="8"/>
      <c r="B104" s="8" t="s">
        <v>5</v>
      </c>
      <c r="C104" s="4" t="s">
        <v>4</v>
      </c>
      <c r="D104" s="5">
        <v>18383</v>
      </c>
      <c r="E104" s="5">
        <v>21148</v>
      </c>
      <c r="F104" s="5">
        <v>24995</v>
      </c>
      <c r="G104" s="20">
        <v>20661</v>
      </c>
      <c r="H104" s="20">
        <v>23106</v>
      </c>
      <c r="I104" s="20">
        <v>23184</v>
      </c>
      <c r="J104" s="20">
        <v>22079</v>
      </c>
      <c r="K104" s="20">
        <v>20730</v>
      </c>
      <c r="L104" s="20">
        <v>22767</v>
      </c>
      <c r="M104" s="20">
        <v>22579</v>
      </c>
      <c r="N104" s="20">
        <v>21234</v>
      </c>
      <c r="O104" s="20">
        <v>20105</v>
      </c>
      <c r="P104" s="26">
        <f t="shared" ref="P104:P109" si="73">SUM(D104:O104)</f>
        <v>260971</v>
      </c>
      <c r="Q104" s="20">
        <f t="shared" ref="Q104:Q109" si="74">SUM(J104:L104)</f>
        <v>65576</v>
      </c>
      <c r="R104" s="20">
        <f>SUM(J104:M104)</f>
        <v>88155</v>
      </c>
      <c r="S104" s="20"/>
    </row>
    <row r="105" spans="1:19" x14ac:dyDescent="0.25">
      <c r="A105" s="9"/>
      <c r="B105" s="10" t="s">
        <v>6</v>
      </c>
      <c r="C105" s="11"/>
      <c r="D105" s="7">
        <f>SUM(D103:D104)</f>
        <v>30171</v>
      </c>
      <c r="E105" s="7">
        <f>SUM(E103:E104)</f>
        <v>28137</v>
      </c>
      <c r="F105" s="7">
        <f>SUM(F103:F104)</f>
        <v>33187</v>
      </c>
      <c r="G105" s="7">
        <f>SUM(G103:G104)</f>
        <v>27998</v>
      </c>
      <c r="H105" s="7">
        <f>SUM(H103:H104)</f>
        <v>34054</v>
      </c>
      <c r="I105" s="7">
        <f t="shared" ref="I105:O105" si="75">SUM(I103:I104)</f>
        <v>32204</v>
      </c>
      <c r="J105" s="7">
        <f t="shared" si="75"/>
        <v>31459</v>
      </c>
      <c r="K105" s="7">
        <f t="shared" si="75"/>
        <v>29601</v>
      </c>
      <c r="L105" s="7">
        <f t="shared" si="75"/>
        <v>32460</v>
      </c>
      <c r="M105" s="7">
        <f t="shared" si="75"/>
        <v>36132</v>
      </c>
      <c r="N105" s="7">
        <f t="shared" si="75"/>
        <v>33755</v>
      </c>
      <c r="O105" s="7">
        <f t="shared" si="75"/>
        <v>31179</v>
      </c>
      <c r="P105" s="26">
        <f t="shared" si="73"/>
        <v>380337</v>
      </c>
      <c r="Q105" s="20">
        <f t="shared" si="74"/>
        <v>93520</v>
      </c>
      <c r="R105" s="20">
        <f t="shared" ref="R105:R109" si="76">SUM(J105:M105)</f>
        <v>129652</v>
      </c>
      <c r="S105" s="20"/>
    </row>
    <row r="106" spans="1:19" x14ac:dyDescent="0.25">
      <c r="A106" s="8" t="s">
        <v>7</v>
      </c>
      <c r="B106" s="8" t="s">
        <v>3</v>
      </c>
      <c r="C106" s="4" t="s">
        <v>4</v>
      </c>
      <c r="D106" s="5">
        <v>2774</v>
      </c>
      <c r="E106" s="5">
        <v>3005</v>
      </c>
      <c r="F106" s="5">
        <v>3626</v>
      </c>
      <c r="G106" s="20">
        <v>4580</v>
      </c>
      <c r="H106" s="20">
        <v>3358</v>
      </c>
      <c r="I106" s="20">
        <v>4676</v>
      </c>
      <c r="J106" s="20">
        <v>3760</v>
      </c>
      <c r="K106" s="20">
        <v>3912</v>
      </c>
      <c r="L106" s="20">
        <v>4254</v>
      </c>
      <c r="M106" s="20">
        <v>4455</v>
      </c>
      <c r="N106" s="20">
        <v>3699</v>
      </c>
      <c r="O106" s="20">
        <v>2428</v>
      </c>
      <c r="P106" s="26">
        <f t="shared" si="73"/>
        <v>44527</v>
      </c>
      <c r="Q106" s="20">
        <f t="shared" si="74"/>
        <v>11926</v>
      </c>
      <c r="R106" s="20">
        <f t="shared" si="76"/>
        <v>16381</v>
      </c>
      <c r="S106" s="20"/>
    </row>
    <row r="107" spans="1:19" x14ac:dyDescent="0.25">
      <c r="A107" s="8"/>
      <c r="B107" s="8" t="s">
        <v>5</v>
      </c>
      <c r="C107" s="4" t="s">
        <v>4</v>
      </c>
      <c r="D107" s="5">
        <v>32814</v>
      </c>
      <c r="E107" s="5">
        <v>27702</v>
      </c>
      <c r="F107" s="5">
        <v>25115</v>
      </c>
      <c r="G107" s="20">
        <v>27877</v>
      </c>
      <c r="H107" s="20">
        <v>31071</v>
      </c>
      <c r="I107" s="20">
        <v>26165</v>
      </c>
      <c r="J107" s="20">
        <v>32292</v>
      </c>
      <c r="K107" s="20">
        <v>29867</v>
      </c>
      <c r="L107" s="20">
        <v>30708</v>
      </c>
      <c r="M107" s="20">
        <v>35954</v>
      </c>
      <c r="N107" s="20">
        <v>33873</v>
      </c>
      <c r="O107" s="20">
        <v>29124</v>
      </c>
      <c r="P107" s="26">
        <f t="shared" si="73"/>
        <v>362562</v>
      </c>
      <c r="Q107" s="20">
        <f t="shared" si="74"/>
        <v>92867</v>
      </c>
      <c r="R107" s="20">
        <f t="shared" si="76"/>
        <v>128821</v>
      </c>
      <c r="S107" s="20"/>
    </row>
    <row r="108" spans="1:19" x14ac:dyDescent="0.25">
      <c r="A108" s="9"/>
      <c r="B108" s="10" t="s">
        <v>6</v>
      </c>
      <c r="C108" s="11"/>
      <c r="D108" s="7">
        <f>SUM(D106:D107)</f>
        <v>35588</v>
      </c>
      <c r="E108" s="7">
        <f>SUM(E106:E107)</f>
        <v>30707</v>
      </c>
      <c r="F108" s="7">
        <f>SUM(F106:F107)</f>
        <v>28741</v>
      </c>
      <c r="G108" s="7">
        <f>SUM(G106:G107)</f>
        <v>32457</v>
      </c>
      <c r="H108" s="7">
        <f>SUM(H106:H107)</f>
        <v>34429</v>
      </c>
      <c r="I108" s="7">
        <f t="shared" ref="I108:O108" si="77">SUM(I106:I107)</f>
        <v>30841</v>
      </c>
      <c r="J108" s="7">
        <f t="shared" si="77"/>
        <v>36052</v>
      </c>
      <c r="K108" s="7">
        <f t="shared" si="77"/>
        <v>33779</v>
      </c>
      <c r="L108" s="7">
        <f t="shared" si="77"/>
        <v>34962</v>
      </c>
      <c r="M108" s="7">
        <f t="shared" si="77"/>
        <v>40409</v>
      </c>
      <c r="N108" s="7">
        <f t="shared" si="77"/>
        <v>37572</v>
      </c>
      <c r="O108" s="7">
        <f t="shared" si="77"/>
        <v>31552</v>
      </c>
      <c r="P108" s="26">
        <f t="shared" si="73"/>
        <v>407089</v>
      </c>
      <c r="Q108" s="20">
        <f t="shared" si="74"/>
        <v>104793</v>
      </c>
      <c r="R108" s="20">
        <f t="shared" si="76"/>
        <v>145202</v>
      </c>
      <c r="S108" s="20"/>
    </row>
    <row r="109" spans="1:19" x14ac:dyDescent="0.25">
      <c r="A109" s="294" t="s">
        <v>95</v>
      </c>
      <c r="B109" s="295"/>
      <c r="C109" s="296"/>
      <c r="D109" s="6">
        <f>D105+D108</f>
        <v>65759</v>
      </c>
      <c r="E109" s="6">
        <f>E105+E108</f>
        <v>58844</v>
      </c>
      <c r="F109" s="6">
        <f>F105+F108</f>
        <v>61928</v>
      </c>
      <c r="G109" s="6">
        <f>G105+G108</f>
        <v>60455</v>
      </c>
      <c r="H109" s="6">
        <f>H105+H108</f>
        <v>68483</v>
      </c>
      <c r="I109" s="6">
        <f t="shared" ref="I109:O109" si="78">I105+I108</f>
        <v>63045</v>
      </c>
      <c r="J109" s="6">
        <f t="shared" si="78"/>
        <v>67511</v>
      </c>
      <c r="K109" s="6">
        <f t="shared" si="78"/>
        <v>63380</v>
      </c>
      <c r="L109" s="6">
        <f t="shared" si="78"/>
        <v>67422</v>
      </c>
      <c r="M109" s="6">
        <f t="shared" si="78"/>
        <v>76541</v>
      </c>
      <c r="N109" s="6">
        <f t="shared" si="78"/>
        <v>71327</v>
      </c>
      <c r="O109" s="6">
        <f t="shared" si="78"/>
        <v>62731</v>
      </c>
      <c r="P109" s="26">
        <f t="shared" si="73"/>
        <v>787426</v>
      </c>
      <c r="Q109" s="20">
        <f t="shared" si="74"/>
        <v>198313</v>
      </c>
      <c r="R109" s="20">
        <f t="shared" si="76"/>
        <v>274854</v>
      </c>
      <c r="S109" s="20"/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R110" s="17"/>
      <c r="S110" s="17"/>
    </row>
    <row r="111" spans="1:19" x14ac:dyDescent="0.25">
      <c r="A111" s="291" t="s">
        <v>8</v>
      </c>
      <c r="B111" s="292"/>
      <c r="C111" s="293"/>
      <c r="D111" s="12">
        <v>43101</v>
      </c>
      <c r="E111" s="12">
        <v>43132</v>
      </c>
      <c r="F111" s="12">
        <v>43160</v>
      </c>
      <c r="G111" s="12">
        <v>43191</v>
      </c>
      <c r="H111" s="12">
        <v>43221</v>
      </c>
      <c r="I111" s="12">
        <v>43252</v>
      </c>
      <c r="J111" s="12">
        <v>43282</v>
      </c>
      <c r="K111" s="12">
        <v>43313</v>
      </c>
      <c r="L111" s="12">
        <v>43344</v>
      </c>
      <c r="M111" s="12">
        <v>43374</v>
      </c>
      <c r="N111" s="12">
        <v>43405</v>
      </c>
      <c r="O111" s="12">
        <v>43435</v>
      </c>
      <c r="P111" s="25" t="s">
        <v>1</v>
      </c>
      <c r="Q111" s="12"/>
      <c r="R111" s="12"/>
      <c r="S111" s="12"/>
    </row>
    <row r="112" spans="1:19" x14ac:dyDescent="0.25">
      <c r="A112" s="8" t="s">
        <v>2</v>
      </c>
      <c r="B112" s="8" t="s">
        <v>3</v>
      </c>
      <c r="C112" s="4" t="s">
        <v>4</v>
      </c>
      <c r="D112" s="68">
        <f t="shared" ref="D112:G112" si="79">(D103-D83)/D83</f>
        <v>-0.25055629728526924</v>
      </c>
      <c r="E112" s="68">
        <f t="shared" si="79"/>
        <v>-0.29941860465116277</v>
      </c>
      <c r="F112" s="68">
        <f t="shared" si="79"/>
        <v>-0.20804331013147717</v>
      </c>
      <c r="G112" s="68">
        <f t="shared" si="79"/>
        <v>-0.26268716711888251</v>
      </c>
      <c r="H112" s="68">
        <f>(H103-H83)/H83</f>
        <v>-4.2169728783902009E-2</v>
      </c>
      <c r="I112" s="68">
        <f>(I103-I83)/I83</f>
        <v>-0.21904761904761905</v>
      </c>
      <c r="J112" s="68">
        <f t="shared" ref="J112:O112" si="80">(J103-J83)/J83</f>
        <v>-1.5326474910770523E-2</v>
      </c>
      <c r="K112" s="68">
        <f t="shared" si="80"/>
        <v>-0.28963805253042924</v>
      </c>
      <c r="L112" s="68">
        <f t="shared" si="80"/>
        <v>-0.30386383223211721</v>
      </c>
      <c r="M112" s="68">
        <f t="shared" si="80"/>
        <v>6.087150174448816E-3</v>
      </c>
      <c r="N112" s="68">
        <f t="shared" si="80"/>
        <v>-3.884240423735319E-2</v>
      </c>
      <c r="O112" s="68">
        <f t="shared" si="80"/>
        <v>0.24399011458099304</v>
      </c>
      <c r="P112" s="29">
        <f>(P103-P83)/P83</f>
        <v>-0.14931797773628472</v>
      </c>
      <c r="Q112" s="68"/>
      <c r="R112" s="68"/>
      <c r="S112" s="68"/>
    </row>
    <row r="113" spans="1:19" x14ac:dyDescent="0.25">
      <c r="A113" s="8"/>
      <c r="B113" s="8" t="s">
        <v>5</v>
      </c>
      <c r="C113" s="4" t="s">
        <v>4</v>
      </c>
      <c r="D113" s="68">
        <f t="shared" ref="D113:K113" si="81">(D104-D84)/D84</f>
        <v>3.5778679287807078E-2</v>
      </c>
      <c r="E113" s="68">
        <f t="shared" si="81"/>
        <v>0.16607851786501984</v>
      </c>
      <c r="F113" s="68">
        <f t="shared" si="81"/>
        <v>0.12656059854869969</v>
      </c>
      <c r="G113" s="68">
        <f t="shared" si="81"/>
        <v>0.10015974440894569</v>
      </c>
      <c r="H113" s="68">
        <f t="shared" si="81"/>
        <v>0.11081198019325994</v>
      </c>
      <c r="I113" s="68">
        <f t="shared" si="81"/>
        <v>8.9985895627644572E-2</v>
      </c>
      <c r="J113" s="68">
        <f t="shared" si="81"/>
        <v>0.27801574438527438</v>
      </c>
      <c r="K113" s="68">
        <f t="shared" si="81"/>
        <v>-3.1941720369851496E-2</v>
      </c>
      <c r="L113" s="68">
        <f>(L104-L84)/L84</f>
        <v>6.7870544090056287E-2</v>
      </c>
      <c r="M113" s="68">
        <f t="shared" ref="M113:P113" si="82">(M104-M84)/M84</f>
        <v>6.0644494550920705E-2</v>
      </c>
      <c r="N113" s="68">
        <f t="shared" si="82"/>
        <v>-4.8272152749764694E-2</v>
      </c>
      <c r="O113" s="68">
        <f t="shared" si="82"/>
        <v>-0.19143374220792278</v>
      </c>
      <c r="P113" s="29">
        <f t="shared" si="82"/>
        <v>5.4871541981276979E-2</v>
      </c>
      <c r="Q113" s="68"/>
      <c r="R113" s="68"/>
      <c r="S113" s="68"/>
    </row>
    <row r="114" spans="1:19" x14ac:dyDescent="0.25">
      <c r="A114" s="9"/>
      <c r="B114" s="10" t="s">
        <v>6</v>
      </c>
      <c r="C114" s="11"/>
      <c r="D114" s="15">
        <f t="shared" ref="D114:P114" si="83">(D105-D85)/D85</f>
        <v>-9.8754368671027867E-2</v>
      </c>
      <c r="E114" s="15">
        <f t="shared" si="83"/>
        <v>8.8929994308480369E-4</v>
      </c>
      <c r="F114" s="15">
        <f t="shared" si="83"/>
        <v>2.0165380713780701E-2</v>
      </c>
      <c r="G114" s="15">
        <f t="shared" si="83"/>
        <v>-2.5512512617033866E-2</v>
      </c>
      <c r="H114" s="15">
        <f t="shared" si="83"/>
        <v>5.6560454221091495E-2</v>
      </c>
      <c r="I114" s="15">
        <f t="shared" si="83"/>
        <v>-1.8769043266301036E-2</v>
      </c>
      <c r="J114" s="15">
        <f t="shared" si="83"/>
        <v>0.17375568987389001</v>
      </c>
      <c r="K114" s="15">
        <f t="shared" si="83"/>
        <v>-0.12686567164179105</v>
      </c>
      <c r="L114" s="15">
        <f t="shared" si="83"/>
        <v>-7.8992168879809324E-2</v>
      </c>
      <c r="M114" s="15">
        <f t="shared" si="83"/>
        <v>3.9500561005782676E-2</v>
      </c>
      <c r="N114" s="15">
        <f t="shared" si="83"/>
        <v>-4.4795970343539535E-2</v>
      </c>
      <c r="O114" s="15">
        <f t="shared" si="83"/>
        <v>-7.6642876180886665E-2</v>
      </c>
      <c r="P114" s="29">
        <f t="shared" si="83"/>
        <v>-1.9026911589470587E-2</v>
      </c>
      <c r="Q114" s="68"/>
      <c r="R114" s="15"/>
      <c r="S114" s="15"/>
    </row>
    <row r="115" spans="1:19" x14ac:dyDescent="0.25">
      <c r="A115" s="8" t="s">
        <v>7</v>
      </c>
      <c r="B115" s="8" t="s">
        <v>3</v>
      </c>
      <c r="C115" s="4" t="s">
        <v>4</v>
      </c>
      <c r="D115" s="68">
        <f t="shared" ref="D115:P115" si="84">(D106-D86)/D86</f>
        <v>0.68223165554881748</v>
      </c>
      <c r="E115" s="68">
        <f t="shared" si="84"/>
        <v>0.43436754176610981</v>
      </c>
      <c r="F115" s="68">
        <f t="shared" si="84"/>
        <v>0.93077742279020237</v>
      </c>
      <c r="G115" s="68">
        <f t="shared" si="84"/>
        <v>0.92356152876942466</v>
      </c>
      <c r="H115" s="68">
        <f t="shared" si="84"/>
        <v>0.28511289705319554</v>
      </c>
      <c r="I115" s="68">
        <f t="shared" si="84"/>
        <v>0.62135922330097082</v>
      </c>
      <c r="J115" s="68">
        <f t="shared" si="84"/>
        <v>0.95426195426195426</v>
      </c>
      <c r="K115" s="68">
        <f t="shared" si="84"/>
        <v>8.395677472984206E-2</v>
      </c>
      <c r="L115" s="68">
        <f t="shared" si="84"/>
        <v>1.273650454302512</v>
      </c>
      <c r="M115" s="68">
        <f t="shared" si="84"/>
        <v>0.86792452830188682</v>
      </c>
      <c r="N115" s="68">
        <f t="shared" si="84"/>
        <v>1.9289060347203086E-2</v>
      </c>
      <c r="O115" s="68">
        <f t="shared" si="84"/>
        <v>-0.50610252237591535</v>
      </c>
      <c r="P115" s="29">
        <f t="shared" si="84"/>
        <v>0.39872463403907771</v>
      </c>
      <c r="Q115" s="68"/>
      <c r="R115" s="68"/>
      <c r="S115" s="68"/>
    </row>
    <row r="116" spans="1:19" x14ac:dyDescent="0.25">
      <c r="A116" s="8"/>
      <c r="B116" s="8" t="s">
        <v>5</v>
      </c>
      <c r="C116" s="4" t="s">
        <v>4</v>
      </c>
      <c r="D116" s="68">
        <f t="shared" ref="D116:P116" si="85">(D107-D87)/D87</f>
        <v>3.3902577352070071E-2</v>
      </c>
      <c r="E116" s="68">
        <f t="shared" si="85"/>
        <v>-4.623859528318127E-2</v>
      </c>
      <c r="F116" s="68">
        <f t="shared" si="85"/>
        <v>-0.10714920544633652</v>
      </c>
      <c r="G116" s="68">
        <f t="shared" si="85"/>
        <v>-4.0371561271882817E-3</v>
      </c>
      <c r="H116" s="68">
        <f t="shared" si="85"/>
        <v>-6.095865570599613E-2</v>
      </c>
      <c r="I116" s="68">
        <f t="shared" si="85"/>
        <v>-8.6768350144846601E-2</v>
      </c>
      <c r="J116" s="68">
        <f t="shared" si="85"/>
        <v>6.1050141289347437E-2</v>
      </c>
      <c r="K116" s="68">
        <f t="shared" si="85"/>
        <v>-0.14794739394630987</v>
      </c>
      <c r="L116" s="68">
        <f t="shared" si="85"/>
        <v>2.0231025256150885E-3</v>
      </c>
      <c r="M116" s="68">
        <f t="shared" si="85"/>
        <v>5.0702825915427102E-2</v>
      </c>
      <c r="N116" s="68">
        <f t="shared" si="85"/>
        <v>1.8337227529502233E-3</v>
      </c>
      <c r="O116" s="68">
        <f t="shared" si="85"/>
        <v>6.1254236052909666E-2</v>
      </c>
      <c r="P116" s="29">
        <f t="shared" si="85"/>
        <v>-2.0756413961490573E-2</v>
      </c>
      <c r="Q116" s="68"/>
      <c r="R116" s="68"/>
      <c r="S116" s="68"/>
    </row>
    <row r="117" spans="1:19" x14ac:dyDescent="0.25">
      <c r="A117" s="9"/>
      <c r="B117" s="10" t="s">
        <v>6</v>
      </c>
      <c r="C117" s="11"/>
      <c r="D117" s="15">
        <f t="shared" ref="D117:P117" si="86">(D108-D88)/D88</f>
        <v>6.5923862581244191E-2</v>
      </c>
      <c r="E117" s="15">
        <f t="shared" si="86"/>
        <v>-1.3904945407835581E-2</v>
      </c>
      <c r="F117" s="15">
        <f t="shared" si="86"/>
        <v>-4.2190155630352916E-2</v>
      </c>
      <c r="G117" s="15">
        <f t="shared" si="86"/>
        <v>6.86839419182773E-2</v>
      </c>
      <c r="H117" s="15">
        <f t="shared" si="86"/>
        <v>-3.5629254082518699E-2</v>
      </c>
      <c r="I117" s="15">
        <f t="shared" si="86"/>
        <v>-2.2007293483431108E-2</v>
      </c>
      <c r="J117" s="15">
        <f t="shared" si="86"/>
        <v>0.11416033129365226</v>
      </c>
      <c r="K117" s="15">
        <f t="shared" si="86"/>
        <v>-0.12629972582897936</v>
      </c>
      <c r="L117" s="15">
        <f t="shared" si="86"/>
        <v>7.5191438324568691E-2</v>
      </c>
      <c r="M117" s="15">
        <f t="shared" si="86"/>
        <v>0.10395038793574472</v>
      </c>
      <c r="N117" s="15">
        <f t="shared" si="86"/>
        <v>3.5256410256410257E-3</v>
      </c>
      <c r="O117" s="15">
        <f t="shared" si="86"/>
        <v>-2.4938965975462777E-2</v>
      </c>
      <c r="P117" s="29">
        <f t="shared" si="86"/>
        <v>1.2455201812570104E-2</v>
      </c>
      <c r="Q117" s="68"/>
      <c r="R117" s="15"/>
      <c r="S117" s="15"/>
    </row>
    <row r="118" spans="1:19" x14ac:dyDescent="0.25">
      <c r="A118" s="294" t="s">
        <v>95</v>
      </c>
      <c r="B118" s="295"/>
      <c r="C118" s="296"/>
      <c r="D118" s="14">
        <f t="shared" ref="D118:P118" si="87">(D109-D89)/D89</f>
        <v>-1.6526082794927018E-2</v>
      </c>
      <c r="E118" s="14">
        <f t="shared" si="87"/>
        <v>-6.8858435158306889E-3</v>
      </c>
      <c r="F118" s="14">
        <f t="shared" si="87"/>
        <v>-9.7540695257283573E-3</v>
      </c>
      <c r="G118" s="14">
        <f t="shared" si="87"/>
        <v>2.2892626307062368E-2</v>
      </c>
      <c r="H118" s="14">
        <f t="shared" si="87"/>
        <v>8.1110522286992875E-3</v>
      </c>
      <c r="I118" s="14">
        <f t="shared" si="87"/>
        <v>-2.035583870717116E-2</v>
      </c>
      <c r="J118" s="14">
        <f t="shared" si="87"/>
        <v>0.14115956727518594</v>
      </c>
      <c r="K118" s="14">
        <f t="shared" si="87"/>
        <v>-0.12656413648641199</v>
      </c>
      <c r="L118" s="14">
        <f t="shared" si="87"/>
        <v>-5.0028777615442515E-3</v>
      </c>
      <c r="M118" s="14">
        <f t="shared" si="87"/>
        <v>7.255860880288105E-2</v>
      </c>
      <c r="N118" s="14">
        <f t="shared" si="87"/>
        <v>-1.993734370276732E-2</v>
      </c>
      <c r="O118" s="14">
        <f t="shared" si="87"/>
        <v>-5.1341378580286118E-2</v>
      </c>
      <c r="P118" s="29">
        <f t="shared" si="87"/>
        <v>-2.9995125317329179E-3</v>
      </c>
      <c r="Q118" s="68"/>
      <c r="R118" s="14"/>
      <c r="S118" s="14"/>
    </row>
    <row r="121" spans="1:19" ht="18.75" x14ac:dyDescent="0.3">
      <c r="A121" s="19">
        <v>2020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9" x14ac:dyDescent="0.25">
      <c r="A122" s="291" t="s">
        <v>0</v>
      </c>
      <c r="B122" s="292"/>
      <c r="C122" s="293"/>
      <c r="D122" s="12">
        <v>43831</v>
      </c>
      <c r="E122" s="12">
        <v>43862</v>
      </c>
      <c r="F122" s="12">
        <v>43891</v>
      </c>
      <c r="G122" s="12">
        <v>43922</v>
      </c>
      <c r="H122" s="12">
        <v>43952</v>
      </c>
      <c r="I122" s="12">
        <v>43983</v>
      </c>
      <c r="J122" s="12">
        <v>44013</v>
      </c>
      <c r="K122" s="12">
        <v>44044</v>
      </c>
      <c r="L122" s="12">
        <v>44075</v>
      </c>
      <c r="M122" s="12">
        <v>44105</v>
      </c>
      <c r="N122" s="12">
        <v>44136</v>
      </c>
      <c r="O122" s="12">
        <v>44166</v>
      </c>
      <c r="P122" s="25" t="s">
        <v>1</v>
      </c>
      <c r="Q122" s="12">
        <v>43983</v>
      </c>
      <c r="R122" s="12">
        <v>44013</v>
      </c>
      <c r="S122" s="12">
        <v>44044</v>
      </c>
    </row>
    <row r="123" spans="1:19" x14ac:dyDescent="0.25">
      <c r="A123" s="8" t="s">
        <v>2</v>
      </c>
      <c r="B123" s="8" t="s">
        <v>3</v>
      </c>
      <c r="C123" s="4" t="s">
        <v>4</v>
      </c>
      <c r="D123" s="5">
        <v>17495</v>
      </c>
      <c r="E123" s="5">
        <v>14853</v>
      </c>
      <c r="F123" s="5">
        <v>12514</v>
      </c>
      <c r="G123" s="20">
        <v>10838</v>
      </c>
      <c r="H123" s="20">
        <v>10155</v>
      </c>
      <c r="I123" s="20">
        <v>10070</v>
      </c>
      <c r="J123" s="20">
        <v>18980</v>
      </c>
      <c r="K123" s="20">
        <v>13303</v>
      </c>
      <c r="L123" s="20">
        <v>17817</v>
      </c>
      <c r="M123" s="20">
        <v>15919</v>
      </c>
      <c r="N123" s="20">
        <v>15468</v>
      </c>
      <c r="O123" s="20">
        <v>10801</v>
      </c>
      <c r="P123" s="26">
        <f>SUM(D123:O123)</f>
        <v>168213</v>
      </c>
      <c r="Q123" s="20">
        <f>SUM(D123:I123)+SUM(J103:O103)</f>
        <v>141017</v>
      </c>
      <c r="R123" s="20">
        <f>SUM($J123)</f>
        <v>18980</v>
      </c>
      <c r="S123" s="20"/>
    </row>
    <row r="124" spans="1:19" x14ac:dyDescent="0.25">
      <c r="A124" s="8"/>
      <c r="B124" s="8" t="s">
        <v>5</v>
      </c>
      <c r="C124" s="4" t="s">
        <v>4</v>
      </c>
      <c r="D124" s="5">
        <v>16270</v>
      </c>
      <c r="E124" s="5">
        <v>19921</v>
      </c>
      <c r="F124" s="5">
        <v>19671</v>
      </c>
      <c r="G124" s="20">
        <v>15986</v>
      </c>
      <c r="H124" s="20">
        <v>17005</v>
      </c>
      <c r="I124" s="20">
        <v>19438</v>
      </c>
      <c r="J124" s="20">
        <v>19681</v>
      </c>
      <c r="K124" s="20">
        <v>16314</v>
      </c>
      <c r="L124" s="20">
        <v>15485</v>
      </c>
      <c r="M124" s="20">
        <v>17250</v>
      </c>
      <c r="N124" s="20">
        <v>19823</v>
      </c>
      <c r="O124" s="20">
        <v>18326</v>
      </c>
      <c r="P124" s="26">
        <f t="shared" ref="P124:P129" si="88">SUM(D124:O124)</f>
        <v>215170</v>
      </c>
      <c r="Q124" s="20">
        <f t="shared" ref="Q124:Q128" si="89">SUM(D124:I124)+SUM(J104:O104)</f>
        <v>237785</v>
      </c>
      <c r="R124" s="20">
        <f t="shared" ref="R124:R129" si="90">SUM($J124)</f>
        <v>19681</v>
      </c>
      <c r="S124" s="20"/>
    </row>
    <row r="125" spans="1:19" x14ac:dyDescent="0.25">
      <c r="A125" s="9"/>
      <c r="B125" s="10" t="s">
        <v>6</v>
      </c>
      <c r="C125" s="11"/>
      <c r="D125" s="7">
        <f>SUM(D123:D124)</f>
        <v>33765</v>
      </c>
      <c r="E125" s="7">
        <f>SUM(E123:E124)</f>
        <v>34774</v>
      </c>
      <c r="F125" s="7">
        <f>SUM(F123:F124)</f>
        <v>32185</v>
      </c>
      <c r="G125" s="7">
        <f>SUM(G123:G124)</f>
        <v>26824</v>
      </c>
      <c r="H125" s="7">
        <f>SUM(H123:H124)</f>
        <v>27160</v>
      </c>
      <c r="I125" s="7">
        <f t="shared" ref="I125:O125" si="91">SUM(I123:I124)</f>
        <v>29508</v>
      </c>
      <c r="J125" s="7">
        <f t="shared" si="91"/>
        <v>38661</v>
      </c>
      <c r="K125" s="7">
        <f t="shared" si="91"/>
        <v>29617</v>
      </c>
      <c r="L125" s="7">
        <f t="shared" si="91"/>
        <v>33302</v>
      </c>
      <c r="M125" s="7">
        <f t="shared" si="91"/>
        <v>33169</v>
      </c>
      <c r="N125" s="7">
        <f t="shared" si="91"/>
        <v>35291</v>
      </c>
      <c r="O125" s="7">
        <f t="shared" si="91"/>
        <v>29127</v>
      </c>
      <c r="P125" s="26">
        <f t="shared" si="88"/>
        <v>383383</v>
      </c>
      <c r="Q125" s="20">
        <f t="shared" si="89"/>
        <v>378802</v>
      </c>
      <c r="R125" s="20">
        <f t="shared" si="90"/>
        <v>38661</v>
      </c>
      <c r="S125" s="20"/>
    </row>
    <row r="126" spans="1:19" x14ac:dyDescent="0.25">
      <c r="A126" s="8" t="s">
        <v>7</v>
      </c>
      <c r="B126" s="8" t="s">
        <v>3</v>
      </c>
      <c r="C126" s="4" t="s">
        <v>4</v>
      </c>
      <c r="D126" s="5">
        <v>2211</v>
      </c>
      <c r="E126" s="5">
        <v>1565</v>
      </c>
      <c r="F126" s="5">
        <v>1339</v>
      </c>
      <c r="G126" s="20">
        <v>1746</v>
      </c>
      <c r="H126" s="20">
        <v>1411</v>
      </c>
      <c r="I126" s="20">
        <v>1226</v>
      </c>
      <c r="J126" s="20">
        <v>1598</v>
      </c>
      <c r="K126" s="20">
        <v>1219</v>
      </c>
      <c r="L126" s="20">
        <v>1435</v>
      </c>
      <c r="M126" s="20">
        <v>1463</v>
      </c>
      <c r="N126" s="20">
        <v>2002</v>
      </c>
      <c r="O126" s="20">
        <v>1921</v>
      </c>
      <c r="P126" s="26">
        <f t="shared" si="88"/>
        <v>19136</v>
      </c>
      <c r="Q126" s="20">
        <f t="shared" si="89"/>
        <v>32006</v>
      </c>
      <c r="R126" s="20">
        <f t="shared" si="90"/>
        <v>1598</v>
      </c>
      <c r="S126" s="20"/>
    </row>
    <row r="127" spans="1:19" x14ac:dyDescent="0.25">
      <c r="A127" s="8"/>
      <c r="B127" s="8" t="s">
        <v>5</v>
      </c>
      <c r="C127" s="4" t="s">
        <v>4</v>
      </c>
      <c r="D127" s="5">
        <v>35286</v>
      </c>
      <c r="E127" s="5">
        <v>27568</v>
      </c>
      <c r="F127" s="5">
        <v>26493</v>
      </c>
      <c r="G127" s="20">
        <v>31440</v>
      </c>
      <c r="H127" s="20">
        <v>27911</v>
      </c>
      <c r="I127" s="20">
        <v>32113</v>
      </c>
      <c r="J127" s="20">
        <v>33763</v>
      </c>
      <c r="K127" s="20">
        <v>33183</v>
      </c>
      <c r="L127" s="20">
        <v>31068</v>
      </c>
      <c r="M127" s="20">
        <v>35636</v>
      </c>
      <c r="N127" s="20">
        <v>33295</v>
      </c>
      <c r="O127" s="20">
        <v>32299</v>
      </c>
      <c r="P127" s="26">
        <f t="shared" si="88"/>
        <v>380055</v>
      </c>
      <c r="Q127" s="20">
        <f t="shared" si="89"/>
        <v>372629</v>
      </c>
      <c r="R127" s="20">
        <f t="shared" si="90"/>
        <v>33763</v>
      </c>
      <c r="S127" s="20"/>
    </row>
    <row r="128" spans="1:19" x14ac:dyDescent="0.25">
      <c r="A128" s="9"/>
      <c r="B128" s="10" t="s">
        <v>6</v>
      </c>
      <c r="C128" s="11"/>
      <c r="D128" s="7">
        <f>SUM(D126:D127)</f>
        <v>37497</v>
      </c>
      <c r="E128" s="7">
        <f>SUM(E126:E127)</f>
        <v>29133</v>
      </c>
      <c r="F128" s="7">
        <f>SUM(F126:F127)</f>
        <v>27832</v>
      </c>
      <c r="G128" s="7">
        <f>SUM(G126:G127)</f>
        <v>33186</v>
      </c>
      <c r="H128" s="7">
        <f>SUM(H126:H127)</f>
        <v>29322</v>
      </c>
      <c r="I128" s="7">
        <f t="shared" ref="I128:O128" si="92">SUM(I126:I127)</f>
        <v>33339</v>
      </c>
      <c r="J128" s="7">
        <f t="shared" si="92"/>
        <v>35361</v>
      </c>
      <c r="K128" s="7">
        <f t="shared" si="92"/>
        <v>34402</v>
      </c>
      <c r="L128" s="7">
        <f t="shared" si="92"/>
        <v>32503</v>
      </c>
      <c r="M128" s="7">
        <f t="shared" si="92"/>
        <v>37099</v>
      </c>
      <c r="N128" s="7">
        <f t="shared" si="92"/>
        <v>35297</v>
      </c>
      <c r="O128" s="7">
        <f t="shared" si="92"/>
        <v>34220</v>
      </c>
      <c r="P128" s="26">
        <f t="shared" si="88"/>
        <v>399191</v>
      </c>
      <c r="Q128" s="20">
        <f t="shared" si="89"/>
        <v>404635</v>
      </c>
      <c r="R128" s="20">
        <f t="shared" si="90"/>
        <v>35361</v>
      </c>
      <c r="S128" s="20"/>
    </row>
    <row r="129" spans="1:19" x14ac:dyDescent="0.25">
      <c r="A129" s="294" t="s">
        <v>95</v>
      </c>
      <c r="B129" s="295"/>
      <c r="C129" s="296"/>
      <c r="D129" s="6">
        <f>D125+D128</f>
        <v>71262</v>
      </c>
      <c r="E129" s="6">
        <f>E125+E128</f>
        <v>63907</v>
      </c>
      <c r="F129" s="6">
        <f>F125+F128</f>
        <v>60017</v>
      </c>
      <c r="G129" s="6">
        <f>G125+G128</f>
        <v>60010</v>
      </c>
      <c r="H129" s="6">
        <f>H125+H128</f>
        <v>56482</v>
      </c>
      <c r="I129" s="6">
        <f t="shared" ref="I129:O129" si="93">I125+I128</f>
        <v>62847</v>
      </c>
      <c r="J129" s="6">
        <f t="shared" si="93"/>
        <v>74022</v>
      </c>
      <c r="K129" s="6">
        <f t="shared" si="93"/>
        <v>64019</v>
      </c>
      <c r="L129" s="6">
        <f t="shared" si="93"/>
        <v>65805</v>
      </c>
      <c r="M129" s="6">
        <f t="shared" si="93"/>
        <v>70268</v>
      </c>
      <c r="N129" s="6">
        <f t="shared" si="93"/>
        <v>70588</v>
      </c>
      <c r="O129" s="6">
        <f t="shared" si="93"/>
        <v>63347</v>
      </c>
      <c r="P129" s="26">
        <f t="shared" si="88"/>
        <v>782574</v>
      </c>
      <c r="Q129" s="20">
        <f>SUM(D129:I129)+SUM(J109:O109)</f>
        <v>783437</v>
      </c>
      <c r="R129" s="20">
        <f t="shared" si="90"/>
        <v>74022</v>
      </c>
      <c r="S129" s="20"/>
    </row>
    <row r="130" spans="1:1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x14ac:dyDescent="0.25">
      <c r="A131" s="291" t="s">
        <v>8</v>
      </c>
      <c r="B131" s="292"/>
      <c r="C131" s="293"/>
      <c r="D131" s="12">
        <v>43466</v>
      </c>
      <c r="E131" s="12">
        <v>43497</v>
      </c>
      <c r="F131" s="12">
        <v>43525</v>
      </c>
      <c r="G131" s="12">
        <v>43556</v>
      </c>
      <c r="H131" s="12">
        <v>43586</v>
      </c>
      <c r="I131" s="12">
        <v>43617</v>
      </c>
      <c r="J131" s="12">
        <v>43647</v>
      </c>
      <c r="K131" s="12">
        <v>43678</v>
      </c>
      <c r="L131" s="12">
        <v>43709</v>
      </c>
      <c r="M131" s="12">
        <v>43739</v>
      </c>
      <c r="N131" s="12">
        <v>43770</v>
      </c>
      <c r="O131" s="12">
        <v>43800</v>
      </c>
      <c r="P131" s="25" t="s">
        <v>1</v>
      </c>
      <c r="Q131" s="12"/>
      <c r="R131" s="12"/>
      <c r="S131" s="12"/>
    </row>
    <row r="132" spans="1:19" x14ac:dyDescent="0.25">
      <c r="A132" s="8" t="s">
        <v>2</v>
      </c>
      <c r="B132" s="8" t="s">
        <v>3</v>
      </c>
      <c r="C132" s="4" t="s">
        <v>4</v>
      </c>
      <c r="D132" s="68">
        <f t="shared" ref="D132:G132" si="94">(D123-D103)/D103</f>
        <v>0.48413640990838142</v>
      </c>
      <c r="E132" s="68">
        <f t="shared" si="94"/>
        <v>1.1251967377307197</v>
      </c>
      <c r="F132" s="68">
        <f>(F123-F103)/F103</f>
        <v>0.527587890625</v>
      </c>
      <c r="G132" s="68">
        <f t="shared" si="94"/>
        <v>0.47717050565626279</v>
      </c>
      <c r="H132" s="68">
        <f>(H123-H103)/H103</f>
        <v>-7.2433321154548772E-2</v>
      </c>
      <c r="I132" s="68">
        <f>(I123-I103)/I103</f>
        <v>0.1164079822616408</v>
      </c>
      <c r="J132" s="68">
        <f t="shared" ref="J132:O132" si="95">(J123-J103)/J103</f>
        <v>1.023454157782516</v>
      </c>
      <c r="K132" s="68">
        <f t="shared" si="95"/>
        <v>0.4996054559801601</v>
      </c>
      <c r="L132" s="68">
        <f>(L123-L103)/L103</f>
        <v>0.8381306097183534</v>
      </c>
      <c r="M132" s="68">
        <f t="shared" si="95"/>
        <v>0.1745738950785804</v>
      </c>
      <c r="N132" s="68">
        <f t="shared" si="95"/>
        <v>0.23536458749301173</v>
      </c>
      <c r="O132" s="68">
        <f t="shared" si="95"/>
        <v>-2.4652338811630849E-2</v>
      </c>
      <c r="P132" s="29">
        <f>(P123-P103)/P103</f>
        <v>0.40922038101301877</v>
      </c>
      <c r="Q132" s="68"/>
      <c r="R132" s="68"/>
      <c r="S132" s="68"/>
    </row>
    <row r="133" spans="1:19" x14ac:dyDescent="0.25">
      <c r="A133" s="8"/>
      <c r="B133" s="8" t="s">
        <v>5</v>
      </c>
      <c r="C133" s="4" t="s">
        <v>4</v>
      </c>
      <c r="D133" s="68">
        <f t="shared" ref="D133:K133" si="96">(D124-D104)/D104</f>
        <v>-0.11494315400097917</v>
      </c>
      <c r="E133" s="68">
        <f t="shared" si="96"/>
        <v>-5.8019670890864385E-2</v>
      </c>
      <c r="F133" s="68">
        <f t="shared" si="96"/>
        <v>-0.21300260052010403</v>
      </c>
      <c r="G133" s="68">
        <f t="shared" si="96"/>
        <v>-0.22627171966506945</v>
      </c>
      <c r="H133" s="68">
        <f t="shared" si="96"/>
        <v>-0.26404397126287543</v>
      </c>
      <c r="I133" s="68">
        <f t="shared" si="96"/>
        <v>-0.16157694962042787</v>
      </c>
      <c r="J133" s="68">
        <f t="shared" si="96"/>
        <v>-0.10860999139453779</v>
      </c>
      <c r="K133" s="68">
        <f t="shared" si="96"/>
        <v>-0.2130246020260492</v>
      </c>
      <c r="L133" s="68">
        <f>(L124-L104)/L104</f>
        <v>-0.3198489041156059</v>
      </c>
      <c r="M133" s="68">
        <f t="shared" ref="M133:P133" si="97">(M124-M104)/M104</f>
        <v>-0.23601576686301431</v>
      </c>
      <c r="N133" s="68">
        <f t="shared" si="97"/>
        <v>-6.6450032965997927E-2</v>
      </c>
      <c r="O133" s="68">
        <f t="shared" si="97"/>
        <v>-8.8485451380253669E-2</v>
      </c>
      <c r="P133" s="29">
        <f t="shared" si="97"/>
        <v>-0.17550225887167539</v>
      </c>
      <c r="Q133" s="68"/>
      <c r="R133" s="68"/>
      <c r="S133" s="68"/>
    </row>
    <row r="134" spans="1:19" x14ac:dyDescent="0.25">
      <c r="A134" s="9"/>
      <c r="B134" s="10" t="s">
        <v>6</v>
      </c>
      <c r="C134" s="11"/>
      <c r="D134" s="15">
        <f t="shared" ref="D134:P134" si="98">(D125-D105)/D105</f>
        <v>0.11912101024162275</v>
      </c>
      <c r="E134" s="15">
        <f t="shared" si="98"/>
        <v>0.23588157941500515</v>
      </c>
      <c r="F134" s="15">
        <f t="shared" si="98"/>
        <v>-3.0192545273751769E-2</v>
      </c>
      <c r="G134" s="15">
        <f t="shared" si="98"/>
        <v>-4.1931566540467174E-2</v>
      </c>
      <c r="H134" s="15">
        <f t="shared" si="98"/>
        <v>-0.20244317848123569</v>
      </c>
      <c r="I134" s="15">
        <f t="shared" si="98"/>
        <v>-8.3716308533101483E-2</v>
      </c>
      <c r="J134" s="15">
        <f t="shared" si="98"/>
        <v>0.22893289678629328</v>
      </c>
      <c r="K134" s="15">
        <f t="shared" si="98"/>
        <v>5.4052227965271438E-4</v>
      </c>
      <c r="L134" s="15">
        <f t="shared" si="98"/>
        <v>2.5939617991373998E-2</v>
      </c>
      <c r="M134" s="15">
        <f t="shared" si="98"/>
        <v>-8.2004871028451234E-2</v>
      </c>
      <c r="N134" s="15">
        <f t="shared" si="98"/>
        <v>4.5504369723004E-2</v>
      </c>
      <c r="O134" s="15">
        <f t="shared" si="98"/>
        <v>-6.5813528336380253E-2</v>
      </c>
      <c r="P134" s="29">
        <f t="shared" si="98"/>
        <v>8.0086870328156343E-3</v>
      </c>
      <c r="Q134" s="68"/>
      <c r="R134" s="68"/>
      <c r="S134" s="68"/>
    </row>
    <row r="135" spans="1:19" x14ac:dyDescent="0.25">
      <c r="A135" s="8" t="s">
        <v>7</v>
      </c>
      <c r="B135" s="8" t="s">
        <v>3</v>
      </c>
      <c r="C135" s="4" t="s">
        <v>4</v>
      </c>
      <c r="D135" s="68">
        <f t="shared" ref="D135:P135" si="99">(D126-D106)/D106</f>
        <v>-0.20295602018745493</v>
      </c>
      <c r="E135" s="68">
        <f t="shared" si="99"/>
        <v>-0.47920133111480867</v>
      </c>
      <c r="F135" s="68">
        <f t="shared" si="99"/>
        <v>-0.63072255929398791</v>
      </c>
      <c r="G135" s="68">
        <f t="shared" si="99"/>
        <v>-0.61877729257641922</v>
      </c>
      <c r="H135" s="68">
        <f t="shared" si="99"/>
        <v>-0.57980941036331146</v>
      </c>
      <c r="I135" s="68">
        <f t="shared" si="99"/>
        <v>-0.7378100940975193</v>
      </c>
      <c r="J135" s="68">
        <f t="shared" si="99"/>
        <v>-0.57499999999999996</v>
      </c>
      <c r="K135" s="68">
        <f t="shared" si="99"/>
        <v>-0.68839468302658491</v>
      </c>
      <c r="L135" s="68">
        <f t="shared" si="99"/>
        <v>-0.66267042783262808</v>
      </c>
      <c r="M135" s="68">
        <f t="shared" si="99"/>
        <v>-0.67160493827160495</v>
      </c>
      <c r="N135" s="68">
        <f t="shared" si="99"/>
        <v>-0.4587726412543931</v>
      </c>
      <c r="O135" s="68">
        <f t="shared" si="99"/>
        <v>-0.20881383855024713</v>
      </c>
      <c r="P135" s="29">
        <f t="shared" si="99"/>
        <v>-0.57023828239045971</v>
      </c>
      <c r="Q135" s="68"/>
      <c r="R135" s="68"/>
      <c r="S135" s="68"/>
    </row>
    <row r="136" spans="1:19" x14ac:dyDescent="0.25">
      <c r="A136" s="8"/>
      <c r="B136" s="8" t="s">
        <v>5</v>
      </c>
      <c r="C136" s="4" t="s">
        <v>4</v>
      </c>
      <c r="D136" s="68">
        <f t="shared" ref="D136:P136" si="100">(D127-D107)/D107</f>
        <v>7.5333699030901438E-2</v>
      </c>
      <c r="E136" s="68">
        <f t="shared" si="100"/>
        <v>-4.8371958703342715E-3</v>
      </c>
      <c r="F136" s="68">
        <f t="shared" si="100"/>
        <v>5.4867608998606411E-2</v>
      </c>
      <c r="G136" s="68">
        <f t="shared" si="100"/>
        <v>0.12781145747390321</v>
      </c>
      <c r="H136" s="68">
        <f t="shared" si="100"/>
        <v>-0.10170255221911106</v>
      </c>
      <c r="I136" s="68">
        <f t="shared" si="100"/>
        <v>0.22732658131091152</v>
      </c>
      <c r="J136" s="68">
        <f t="shared" si="100"/>
        <v>4.5553078161773813E-2</v>
      </c>
      <c r="K136" s="68">
        <f t="shared" si="100"/>
        <v>0.11102554658988181</v>
      </c>
      <c r="L136" s="68">
        <f t="shared" si="100"/>
        <v>1.1723329425556858E-2</v>
      </c>
      <c r="M136" s="68">
        <f t="shared" si="100"/>
        <v>-8.8446348111475767E-3</v>
      </c>
      <c r="N136" s="68">
        <f t="shared" si="100"/>
        <v>-1.7063738080477075E-2</v>
      </c>
      <c r="O136" s="68">
        <f t="shared" si="100"/>
        <v>0.10901661859634666</v>
      </c>
      <c r="P136" s="29">
        <f t="shared" si="100"/>
        <v>4.8248299601171662E-2</v>
      </c>
      <c r="Q136" s="68"/>
      <c r="R136" s="68"/>
      <c r="S136" s="68"/>
    </row>
    <row r="137" spans="1:19" x14ac:dyDescent="0.25">
      <c r="A137" s="9"/>
      <c r="B137" s="10" t="s">
        <v>6</v>
      </c>
      <c r="C137" s="11"/>
      <c r="D137" s="15">
        <f t="shared" ref="D137:P137" si="101">(D128-D108)/D108</f>
        <v>5.3641676969765087E-2</v>
      </c>
      <c r="E137" s="15">
        <f t="shared" si="101"/>
        <v>-5.1258670661412709E-2</v>
      </c>
      <c r="F137" s="15">
        <f t="shared" si="101"/>
        <v>-3.1627292021850321E-2</v>
      </c>
      <c r="G137" s="15">
        <f t="shared" si="101"/>
        <v>2.2460486181717348E-2</v>
      </c>
      <c r="H137" s="15">
        <f t="shared" si="101"/>
        <v>-0.14833425310058382</v>
      </c>
      <c r="I137" s="15">
        <f t="shared" si="101"/>
        <v>8.0996076651211044E-2</v>
      </c>
      <c r="J137" s="15">
        <f t="shared" si="101"/>
        <v>-1.9166759125707311E-2</v>
      </c>
      <c r="K137" s="15">
        <f t="shared" si="101"/>
        <v>1.8443411587080731E-2</v>
      </c>
      <c r="L137" s="15">
        <f t="shared" si="101"/>
        <v>-7.03335049482295E-2</v>
      </c>
      <c r="M137" s="15">
        <f t="shared" si="101"/>
        <v>-8.1912445247345894E-2</v>
      </c>
      <c r="N137" s="15">
        <f t="shared" si="101"/>
        <v>-6.0550409879697648E-2</v>
      </c>
      <c r="O137" s="15">
        <f t="shared" si="101"/>
        <v>8.455882352941177E-2</v>
      </c>
      <c r="P137" s="29">
        <f t="shared" si="101"/>
        <v>-1.94011628906701E-2</v>
      </c>
      <c r="Q137" s="68"/>
      <c r="R137" s="68"/>
      <c r="S137" s="68"/>
    </row>
    <row r="138" spans="1:19" x14ac:dyDescent="0.25">
      <c r="A138" s="294" t="s">
        <v>95</v>
      </c>
      <c r="B138" s="295"/>
      <c r="C138" s="296"/>
      <c r="D138" s="14">
        <f t="shared" ref="D138:P138" si="102">(D129-D109)/D109</f>
        <v>8.368436259675481E-2</v>
      </c>
      <c r="E138" s="14">
        <f t="shared" si="102"/>
        <v>8.6041057711916252E-2</v>
      </c>
      <c r="F138" s="14">
        <f t="shared" si="102"/>
        <v>-3.0858416225293891E-2</v>
      </c>
      <c r="G138" s="14">
        <f t="shared" si="102"/>
        <v>-7.3608469109254816E-3</v>
      </c>
      <c r="H138" s="14">
        <f t="shared" si="102"/>
        <v>-0.1752405706525707</v>
      </c>
      <c r="I138" s="14">
        <f t="shared" si="102"/>
        <v>-3.140613847251963E-3</v>
      </c>
      <c r="J138" s="14">
        <f t="shared" si="102"/>
        <v>9.6443542533809309E-2</v>
      </c>
      <c r="K138" s="14">
        <f t="shared" si="102"/>
        <v>1.008204480908804E-2</v>
      </c>
      <c r="L138" s="14">
        <f t="shared" si="102"/>
        <v>-2.3983269555931299E-2</v>
      </c>
      <c r="M138" s="14">
        <f t="shared" si="102"/>
        <v>-8.1956075828640854E-2</v>
      </c>
      <c r="N138" s="14">
        <f t="shared" si="102"/>
        <v>-1.0360732962272351E-2</v>
      </c>
      <c r="O138" s="14">
        <f t="shared" si="102"/>
        <v>9.8197063652739475E-3</v>
      </c>
      <c r="P138" s="29">
        <f t="shared" si="102"/>
        <v>-6.1618488594483798E-3</v>
      </c>
      <c r="Q138" s="68"/>
      <c r="R138" s="68"/>
      <c r="S138" s="68"/>
    </row>
    <row r="139" spans="1:19" x14ac:dyDescent="0.25">
      <c r="Q139" s="17"/>
      <c r="R139" s="17"/>
      <c r="S139" s="17"/>
    </row>
    <row r="140" spans="1:19" x14ac:dyDescent="0.25">
      <c r="Q140" s="17"/>
      <c r="R140" s="17"/>
      <c r="S140" s="17"/>
    </row>
    <row r="141" spans="1:19" ht="18.75" x14ac:dyDescent="0.3">
      <c r="A141" s="19">
        <v>2021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x14ac:dyDescent="0.25">
      <c r="A142" s="291" t="s">
        <v>0</v>
      </c>
      <c r="B142" s="292"/>
      <c r="C142" s="293"/>
      <c r="D142" s="12">
        <v>44197</v>
      </c>
      <c r="E142" s="12">
        <v>44228</v>
      </c>
      <c r="F142" s="12">
        <v>44256</v>
      </c>
      <c r="G142" s="12">
        <v>44287</v>
      </c>
      <c r="H142" s="12">
        <v>44317</v>
      </c>
      <c r="I142" s="12">
        <v>44348</v>
      </c>
      <c r="J142" s="12">
        <v>44378</v>
      </c>
      <c r="K142" s="12">
        <v>44409</v>
      </c>
      <c r="L142" s="12">
        <v>44440</v>
      </c>
      <c r="M142" s="12">
        <v>44470</v>
      </c>
      <c r="N142" s="12">
        <v>44501</v>
      </c>
      <c r="O142" s="12">
        <v>44531</v>
      </c>
      <c r="P142" s="25" t="s">
        <v>1</v>
      </c>
      <c r="Q142" s="12">
        <v>44348</v>
      </c>
      <c r="R142" s="12">
        <v>44378</v>
      </c>
      <c r="S142" s="12">
        <v>44409</v>
      </c>
    </row>
    <row r="143" spans="1:19" x14ac:dyDescent="0.25">
      <c r="A143" s="8" t="s">
        <v>2</v>
      </c>
      <c r="B143" s="8" t="s">
        <v>3</v>
      </c>
      <c r="C143" s="4" t="s">
        <v>4</v>
      </c>
      <c r="D143" s="5">
        <v>14642</v>
      </c>
      <c r="E143" s="5">
        <v>14163</v>
      </c>
      <c r="F143" s="5">
        <v>17388</v>
      </c>
      <c r="G143" s="20">
        <v>15747</v>
      </c>
      <c r="H143" s="20">
        <v>13107</v>
      </c>
      <c r="I143" s="20">
        <v>9868</v>
      </c>
      <c r="J143" s="20">
        <v>10509</v>
      </c>
      <c r="K143" s="20">
        <v>14141</v>
      </c>
      <c r="L143" s="20">
        <v>11866</v>
      </c>
      <c r="M143" s="20"/>
      <c r="N143" s="20"/>
      <c r="O143" s="20"/>
      <c r="P143" s="26">
        <f>SUM(D143:O143)</f>
        <v>121431</v>
      </c>
      <c r="Q143" s="20">
        <f>SUM(J123:O123)+SUM(D143:I143)</f>
        <v>177203</v>
      </c>
      <c r="R143" s="20">
        <f>SUM($J143)</f>
        <v>10509</v>
      </c>
      <c r="S143" s="20"/>
    </row>
    <row r="144" spans="1:19" x14ac:dyDescent="0.25">
      <c r="A144" s="8"/>
      <c r="B144" s="8" t="s">
        <v>5</v>
      </c>
      <c r="C144" s="4" t="s">
        <v>4</v>
      </c>
      <c r="D144" s="5">
        <v>18160</v>
      </c>
      <c r="E144" s="5">
        <v>19394</v>
      </c>
      <c r="F144" s="5">
        <v>18708</v>
      </c>
      <c r="G144" s="20">
        <v>20432</v>
      </c>
      <c r="H144" s="20">
        <v>20451</v>
      </c>
      <c r="I144" s="20">
        <v>19380</v>
      </c>
      <c r="J144" s="20">
        <v>17775</v>
      </c>
      <c r="K144" s="20">
        <v>20318</v>
      </c>
      <c r="L144" s="20">
        <v>17359</v>
      </c>
      <c r="M144" s="20"/>
      <c r="N144" s="20"/>
      <c r="O144" s="20"/>
      <c r="P144" s="26">
        <f t="shared" ref="P144:P149" si="103">SUM(D144:O144)</f>
        <v>171977</v>
      </c>
      <c r="Q144" s="20">
        <f t="shared" ref="Q144:Q149" si="104">SUM(J124:O124)+SUM(D144:I144)</f>
        <v>223404</v>
      </c>
      <c r="R144" s="20">
        <f t="shared" ref="R144:R149" si="105">SUM($J144)</f>
        <v>17775</v>
      </c>
      <c r="S144" s="20"/>
    </row>
    <row r="145" spans="1:19" x14ac:dyDescent="0.25">
      <c r="A145" s="9"/>
      <c r="B145" s="10" t="s">
        <v>6</v>
      </c>
      <c r="C145" s="11"/>
      <c r="D145" s="7">
        <f>SUM(D143:D144)</f>
        <v>32802</v>
      </c>
      <c r="E145" s="7">
        <f>SUM(E143:E144)</f>
        <v>33557</v>
      </c>
      <c r="F145" s="7">
        <f>SUM(F143:F144)</f>
        <v>36096</v>
      </c>
      <c r="G145" s="7">
        <f>SUM(G143:G144)</f>
        <v>36179</v>
      </c>
      <c r="H145" s="7">
        <f>SUM(H143:H144)</f>
        <v>33558</v>
      </c>
      <c r="I145" s="7">
        <f t="shared" ref="I145:O145" si="106">SUM(I143:I144)</f>
        <v>29248</v>
      </c>
      <c r="J145" s="7">
        <f t="shared" si="106"/>
        <v>28284</v>
      </c>
      <c r="K145" s="7">
        <f t="shared" si="106"/>
        <v>34459</v>
      </c>
      <c r="L145" s="7">
        <f t="shared" si="106"/>
        <v>29225</v>
      </c>
      <c r="M145" s="7">
        <f t="shared" si="106"/>
        <v>0</v>
      </c>
      <c r="N145" s="7">
        <f t="shared" si="106"/>
        <v>0</v>
      </c>
      <c r="O145" s="7">
        <f t="shared" si="106"/>
        <v>0</v>
      </c>
      <c r="P145" s="26">
        <f t="shared" si="103"/>
        <v>293408</v>
      </c>
      <c r="Q145" s="20">
        <f t="shared" si="104"/>
        <v>400607</v>
      </c>
      <c r="R145" s="20">
        <f t="shared" si="105"/>
        <v>28284</v>
      </c>
      <c r="S145" s="20"/>
    </row>
    <row r="146" spans="1:19" x14ac:dyDescent="0.25">
      <c r="A146" s="8" t="s">
        <v>7</v>
      </c>
      <c r="B146" s="8" t="s">
        <v>3</v>
      </c>
      <c r="C146" s="4" t="s">
        <v>4</v>
      </c>
      <c r="D146" s="5">
        <v>622</v>
      </c>
      <c r="E146" s="5">
        <v>662</v>
      </c>
      <c r="F146" s="5">
        <v>1112</v>
      </c>
      <c r="G146" s="20">
        <v>1404</v>
      </c>
      <c r="H146" s="20">
        <v>521</v>
      </c>
      <c r="I146" s="20">
        <v>1094</v>
      </c>
      <c r="J146" s="20">
        <v>854</v>
      </c>
      <c r="K146" s="20">
        <v>1090</v>
      </c>
      <c r="L146" s="20">
        <v>1319</v>
      </c>
      <c r="M146" s="20"/>
      <c r="N146" s="20"/>
      <c r="O146" s="20"/>
      <c r="P146" s="26">
        <f t="shared" si="103"/>
        <v>8678</v>
      </c>
      <c r="Q146" s="20">
        <f t="shared" si="104"/>
        <v>15053</v>
      </c>
      <c r="R146" s="20">
        <f t="shared" si="105"/>
        <v>854</v>
      </c>
      <c r="S146" s="20"/>
    </row>
    <row r="147" spans="1:19" x14ac:dyDescent="0.25">
      <c r="A147" s="8"/>
      <c r="B147" s="8" t="s">
        <v>5</v>
      </c>
      <c r="C147" s="4" t="s">
        <v>4</v>
      </c>
      <c r="D147" s="5">
        <v>34859</v>
      </c>
      <c r="E147" s="5">
        <v>28567</v>
      </c>
      <c r="F147" s="16">
        <v>33756</v>
      </c>
      <c r="G147" s="20">
        <v>34759</v>
      </c>
      <c r="H147" s="20">
        <v>27118</v>
      </c>
      <c r="I147" s="20">
        <v>33098</v>
      </c>
      <c r="J147" s="20">
        <v>31609</v>
      </c>
      <c r="K147" s="20">
        <v>31157</v>
      </c>
      <c r="L147" s="20">
        <v>29310</v>
      </c>
      <c r="M147" s="20"/>
      <c r="N147" s="20"/>
      <c r="O147" s="20"/>
      <c r="P147" s="26">
        <f t="shared" si="103"/>
        <v>284233</v>
      </c>
      <c r="Q147" s="20">
        <f t="shared" si="104"/>
        <v>391401</v>
      </c>
      <c r="R147" s="20">
        <f t="shared" si="105"/>
        <v>31609</v>
      </c>
      <c r="S147" s="20"/>
    </row>
    <row r="148" spans="1:19" x14ac:dyDescent="0.25">
      <c r="A148" s="9"/>
      <c r="B148" s="10" t="s">
        <v>6</v>
      </c>
      <c r="C148" s="11"/>
      <c r="D148" s="7">
        <f>SUM(D146:D147)</f>
        <v>35481</v>
      </c>
      <c r="E148" s="7">
        <f>SUM(E146:E147)</f>
        <v>29229</v>
      </c>
      <c r="F148" s="7">
        <f>SUM(F146:F147)</f>
        <v>34868</v>
      </c>
      <c r="G148" s="7">
        <f>SUM(G146:G147)</f>
        <v>36163</v>
      </c>
      <c r="H148" s="7">
        <f>SUM(H146:H147)</f>
        <v>27639</v>
      </c>
      <c r="I148" s="7">
        <f t="shared" ref="I148:O148" si="107">SUM(I146:I147)</f>
        <v>34192</v>
      </c>
      <c r="J148" s="7">
        <f t="shared" si="107"/>
        <v>32463</v>
      </c>
      <c r="K148" s="7">
        <f t="shared" si="107"/>
        <v>32247</v>
      </c>
      <c r="L148" s="7">
        <f t="shared" si="107"/>
        <v>30629</v>
      </c>
      <c r="M148" s="7">
        <f t="shared" si="107"/>
        <v>0</v>
      </c>
      <c r="N148" s="7">
        <f t="shared" si="107"/>
        <v>0</v>
      </c>
      <c r="O148" s="7">
        <f t="shared" si="107"/>
        <v>0</v>
      </c>
      <c r="P148" s="26">
        <f t="shared" si="103"/>
        <v>292911</v>
      </c>
      <c r="Q148" s="20">
        <f t="shared" si="104"/>
        <v>406454</v>
      </c>
      <c r="R148" s="20">
        <f t="shared" si="105"/>
        <v>32463</v>
      </c>
      <c r="S148" s="20"/>
    </row>
    <row r="149" spans="1:19" x14ac:dyDescent="0.25">
      <c r="A149" s="294" t="s">
        <v>95</v>
      </c>
      <c r="B149" s="295"/>
      <c r="C149" s="296"/>
      <c r="D149" s="6">
        <f>D145+D148</f>
        <v>68283</v>
      </c>
      <c r="E149" s="6">
        <f>E145+E148</f>
        <v>62786</v>
      </c>
      <c r="F149" s="6">
        <f>F145+F148</f>
        <v>70964</v>
      </c>
      <c r="G149" s="6">
        <f>G145+G148</f>
        <v>72342</v>
      </c>
      <c r="H149" s="6">
        <f>H145+H148</f>
        <v>61197</v>
      </c>
      <c r="I149" s="6">
        <f t="shared" ref="I149:O149" si="108">I145+I148</f>
        <v>63440</v>
      </c>
      <c r="J149" s="6">
        <f t="shared" si="108"/>
        <v>60747</v>
      </c>
      <c r="K149" s="6">
        <f t="shared" si="108"/>
        <v>66706</v>
      </c>
      <c r="L149" s="6">
        <f t="shared" si="108"/>
        <v>59854</v>
      </c>
      <c r="M149" s="6">
        <f t="shared" si="108"/>
        <v>0</v>
      </c>
      <c r="N149" s="6">
        <f t="shared" si="108"/>
        <v>0</v>
      </c>
      <c r="O149" s="6">
        <f t="shared" si="108"/>
        <v>0</v>
      </c>
      <c r="P149" s="26">
        <f t="shared" si="103"/>
        <v>586319</v>
      </c>
      <c r="Q149" s="20">
        <f t="shared" si="104"/>
        <v>807061</v>
      </c>
      <c r="R149" s="20">
        <f t="shared" si="105"/>
        <v>60747</v>
      </c>
      <c r="S149" s="20"/>
    </row>
    <row r="150" spans="1:1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x14ac:dyDescent="0.25">
      <c r="A151" s="291" t="s">
        <v>8</v>
      </c>
      <c r="B151" s="292"/>
      <c r="C151" s="293"/>
      <c r="D151" s="12">
        <v>43831</v>
      </c>
      <c r="E151" s="12">
        <v>43862</v>
      </c>
      <c r="F151" s="12">
        <v>43891</v>
      </c>
      <c r="G151" s="12">
        <v>43922</v>
      </c>
      <c r="H151" s="12">
        <v>43952</v>
      </c>
      <c r="I151" s="12">
        <v>43983</v>
      </c>
      <c r="J151" s="12">
        <v>44013</v>
      </c>
      <c r="K151" s="12">
        <v>44044</v>
      </c>
      <c r="L151" s="12">
        <v>44075</v>
      </c>
      <c r="M151" s="12">
        <v>44105</v>
      </c>
      <c r="N151" s="12">
        <v>44136</v>
      </c>
      <c r="O151" s="12">
        <v>44166</v>
      </c>
      <c r="P151" s="25" t="s">
        <v>1</v>
      </c>
      <c r="Q151" s="12">
        <v>44348</v>
      </c>
      <c r="R151" s="12">
        <v>44378</v>
      </c>
      <c r="S151" s="12">
        <v>44409</v>
      </c>
    </row>
    <row r="152" spans="1:19" x14ac:dyDescent="0.25">
      <c r="A152" s="8" t="s">
        <v>2</v>
      </c>
      <c r="B152" s="8" t="s">
        <v>3</v>
      </c>
      <c r="C152" s="4" t="s">
        <v>4</v>
      </c>
      <c r="D152" s="68">
        <f t="shared" ref="D152:E152" si="109">(D143-D123)/D123</f>
        <v>-0.16307516433266647</v>
      </c>
      <c r="E152" s="68">
        <f t="shared" si="109"/>
        <v>-4.6455261563320541E-2</v>
      </c>
      <c r="F152" s="68">
        <f>(F143-F123)/F123</f>
        <v>0.38948377816845131</v>
      </c>
      <c r="G152" s="68">
        <f t="shared" ref="G152" si="110">(G143-G123)/G123</f>
        <v>0.45294334748108506</v>
      </c>
      <c r="H152" s="68">
        <f>(H143-H123)/H123</f>
        <v>0.29069423929098964</v>
      </c>
      <c r="I152" s="68">
        <f>(I143-I123)/I123</f>
        <v>-2.0059582919563057E-2</v>
      </c>
      <c r="J152" s="68">
        <f t="shared" ref="J152:K152" si="111">(J143-J123)/J123</f>
        <v>-0.44631190727081138</v>
      </c>
      <c r="K152" s="68">
        <f t="shared" si="111"/>
        <v>6.2993309779748929E-2</v>
      </c>
      <c r="L152" s="68">
        <f>(L143-L123)/L123</f>
        <v>-0.33400684739293934</v>
      </c>
      <c r="M152" s="68">
        <f t="shared" ref="M152:O152" si="112">(M143-M123)/M123</f>
        <v>-1</v>
      </c>
      <c r="N152" s="68">
        <f t="shared" si="112"/>
        <v>-1</v>
      </c>
      <c r="O152" s="68">
        <f t="shared" si="112"/>
        <v>-1</v>
      </c>
      <c r="P152" s="29">
        <f>(P143-P123)/P123</f>
        <v>-0.27811167983449553</v>
      </c>
      <c r="Q152" s="68">
        <f>Q143/Q123-1</f>
        <v>0.2566073593963849</v>
      </c>
      <c r="R152" s="68">
        <f>R143/R123-1</f>
        <v>-0.44631190727081138</v>
      </c>
      <c r="S152" s="68" t="e">
        <f>S143/S123-1</f>
        <v>#DIV/0!</v>
      </c>
    </row>
    <row r="153" spans="1:19" x14ac:dyDescent="0.25">
      <c r="A153" s="8"/>
      <c r="B153" s="8" t="s">
        <v>5</v>
      </c>
      <c r="C153" s="4" t="s">
        <v>4</v>
      </c>
      <c r="D153" s="68">
        <f t="shared" ref="D153:K153" si="113">(D144-D124)/D124</f>
        <v>0.11616472034419176</v>
      </c>
      <c r="E153" s="68">
        <f t="shared" si="113"/>
        <v>-2.6454495256262235E-2</v>
      </c>
      <c r="F153" s="68">
        <f t="shared" si="113"/>
        <v>-4.8955314930608507E-2</v>
      </c>
      <c r="G153" s="68">
        <f t="shared" si="113"/>
        <v>0.27811835355936443</v>
      </c>
      <c r="H153" s="68">
        <f t="shared" si="113"/>
        <v>0.20264628050573361</v>
      </c>
      <c r="I153" s="68">
        <f t="shared" si="113"/>
        <v>-2.983846074699043E-3</v>
      </c>
      <c r="J153" s="68">
        <f t="shared" si="113"/>
        <v>-9.6844672526802497E-2</v>
      </c>
      <c r="K153" s="68">
        <f t="shared" si="113"/>
        <v>0.24543337011156063</v>
      </c>
      <c r="L153" s="68">
        <f>(L144-L124)/L124</f>
        <v>0.12102034226670971</v>
      </c>
      <c r="M153" s="68">
        <f t="shared" ref="M153:P153" si="114">(M144-M124)/M124</f>
        <v>-1</v>
      </c>
      <c r="N153" s="68">
        <f t="shared" si="114"/>
        <v>-1</v>
      </c>
      <c r="O153" s="68">
        <f t="shared" si="114"/>
        <v>-1</v>
      </c>
      <c r="P153" s="29">
        <f t="shared" si="114"/>
        <v>-0.2007389505972022</v>
      </c>
      <c r="Q153" s="68">
        <f t="shared" ref="Q153:Q158" si="115">Q144/Q124-1</f>
        <v>-6.0479004142397597E-2</v>
      </c>
      <c r="R153" s="68">
        <f t="shared" ref="R153:S158" si="116">(R144-R124)/R124</f>
        <v>-9.6844672526802497E-2</v>
      </c>
      <c r="S153" s="68" t="e">
        <f t="shared" si="116"/>
        <v>#DIV/0!</v>
      </c>
    </row>
    <row r="154" spans="1:19" x14ac:dyDescent="0.25">
      <c r="A154" s="9"/>
      <c r="B154" s="10" t="s">
        <v>6</v>
      </c>
      <c r="C154" s="11"/>
      <c r="D154" s="15">
        <f t="shared" ref="D154:P154" si="117">(D145-D125)/D125</f>
        <v>-2.8520657485561974E-2</v>
      </c>
      <c r="E154" s="15">
        <f t="shared" si="117"/>
        <v>-3.499741185943521E-2</v>
      </c>
      <c r="F154" s="15">
        <f t="shared" si="117"/>
        <v>0.12151623427062296</v>
      </c>
      <c r="G154" s="15">
        <f t="shared" si="117"/>
        <v>0.34875484640620341</v>
      </c>
      <c r="H154" s="15">
        <f t="shared" si="117"/>
        <v>0.23556701030927835</v>
      </c>
      <c r="I154" s="15">
        <f t="shared" si="117"/>
        <v>-8.8111698522434587E-3</v>
      </c>
      <c r="J154" s="15">
        <f t="shared" si="117"/>
        <v>-0.26841002560720106</v>
      </c>
      <c r="K154" s="15">
        <f t="shared" si="117"/>
        <v>0.16348718641320864</v>
      </c>
      <c r="L154" s="15">
        <f t="shared" si="117"/>
        <v>-0.12242507957480031</v>
      </c>
      <c r="M154" s="15">
        <f t="shared" si="117"/>
        <v>-1</v>
      </c>
      <c r="N154" s="15">
        <f t="shared" si="117"/>
        <v>-1</v>
      </c>
      <c r="O154" s="15">
        <f t="shared" si="117"/>
        <v>-1</v>
      </c>
      <c r="P154" s="29">
        <f t="shared" si="117"/>
        <v>-0.23468698403424251</v>
      </c>
      <c r="Q154" s="68">
        <f t="shared" si="115"/>
        <v>5.756305404934503E-2</v>
      </c>
      <c r="R154" s="15">
        <f t="shared" si="116"/>
        <v>-0.26841002560720106</v>
      </c>
      <c r="S154" s="15" t="e">
        <f t="shared" si="116"/>
        <v>#DIV/0!</v>
      </c>
    </row>
    <row r="155" spans="1:19" x14ac:dyDescent="0.25">
      <c r="A155" s="8" t="s">
        <v>7</v>
      </c>
      <c r="B155" s="8" t="s">
        <v>3</v>
      </c>
      <c r="C155" s="4" t="s">
        <v>4</v>
      </c>
      <c r="D155" s="68">
        <f t="shared" ref="D155:P155" si="118">(D146-D126)/D126</f>
        <v>-0.71867933061962908</v>
      </c>
      <c r="E155" s="68">
        <f t="shared" si="118"/>
        <v>-0.57699680511182105</v>
      </c>
      <c r="F155" s="68">
        <f t="shared" si="118"/>
        <v>-0.169529499626587</v>
      </c>
      <c r="G155" s="68">
        <f t="shared" si="118"/>
        <v>-0.19587628865979381</v>
      </c>
      <c r="H155" s="68">
        <f t="shared" si="118"/>
        <v>-0.63075832742735649</v>
      </c>
      <c r="I155" s="68">
        <f t="shared" si="118"/>
        <v>-0.10766721044045677</v>
      </c>
      <c r="J155" s="68">
        <f t="shared" si="118"/>
        <v>-0.46558197747183983</v>
      </c>
      <c r="K155" s="68">
        <f t="shared" si="118"/>
        <v>-0.10582444626743231</v>
      </c>
      <c r="L155" s="68">
        <f t="shared" si="118"/>
        <v>-8.0836236933797906E-2</v>
      </c>
      <c r="M155" s="68">
        <f t="shared" si="118"/>
        <v>-1</v>
      </c>
      <c r="N155" s="68">
        <f t="shared" si="118"/>
        <v>-1</v>
      </c>
      <c r="O155" s="68">
        <f t="shared" si="118"/>
        <v>-1</v>
      </c>
      <c r="P155" s="29">
        <f t="shared" si="118"/>
        <v>-0.54650919732441472</v>
      </c>
      <c r="Q155" s="68">
        <f t="shared" si="115"/>
        <v>-0.52968193463725544</v>
      </c>
      <c r="R155" s="68">
        <f t="shared" si="116"/>
        <v>-0.46558197747183983</v>
      </c>
      <c r="S155" s="68" t="e">
        <f t="shared" si="116"/>
        <v>#DIV/0!</v>
      </c>
    </row>
    <row r="156" spans="1:19" x14ac:dyDescent="0.25">
      <c r="A156" s="8"/>
      <c r="B156" s="8" t="s">
        <v>5</v>
      </c>
      <c r="C156" s="4" t="s">
        <v>4</v>
      </c>
      <c r="D156" s="68">
        <f t="shared" ref="D156:P156" si="119">(D147-D127)/D127</f>
        <v>-1.2101116590149067E-2</v>
      </c>
      <c r="E156" s="68">
        <f t="shared" si="119"/>
        <v>3.6237666860127686E-2</v>
      </c>
      <c r="F156" s="68">
        <f t="shared" si="119"/>
        <v>0.27414788812139057</v>
      </c>
      <c r="G156" s="68">
        <f t="shared" si="119"/>
        <v>0.10556615776081425</v>
      </c>
      <c r="H156" s="68">
        <f t="shared" si="119"/>
        <v>-2.841173730787145E-2</v>
      </c>
      <c r="I156" s="68">
        <f t="shared" si="119"/>
        <v>3.067293619406471E-2</v>
      </c>
      <c r="J156" s="68">
        <f t="shared" si="119"/>
        <v>-6.3797648313242306E-2</v>
      </c>
      <c r="K156" s="68">
        <f t="shared" si="119"/>
        <v>-6.1055359672121265E-2</v>
      </c>
      <c r="L156" s="68">
        <f t="shared" si="119"/>
        <v>-5.6585554268057163E-2</v>
      </c>
      <c r="M156" s="68">
        <f t="shared" si="119"/>
        <v>-1</v>
      </c>
      <c r="N156" s="68">
        <f t="shared" si="119"/>
        <v>-1</v>
      </c>
      <c r="O156" s="68">
        <f t="shared" si="119"/>
        <v>-1</v>
      </c>
      <c r="P156" s="29">
        <f t="shared" si="119"/>
        <v>-0.25212666587730725</v>
      </c>
      <c r="Q156" s="68">
        <f t="shared" si="115"/>
        <v>5.0377184813849674E-2</v>
      </c>
      <c r="R156" s="68">
        <f t="shared" si="116"/>
        <v>-6.3797648313242306E-2</v>
      </c>
      <c r="S156" s="68" t="e">
        <f t="shared" si="116"/>
        <v>#DIV/0!</v>
      </c>
    </row>
    <row r="157" spans="1:19" x14ac:dyDescent="0.25">
      <c r="A157" s="9"/>
      <c r="B157" s="10" t="s">
        <v>6</v>
      </c>
      <c r="C157" s="11"/>
      <c r="D157" s="15">
        <f t="shared" ref="D157:P157" si="120">(D148-D128)/D128</f>
        <v>-5.3764301144091524E-2</v>
      </c>
      <c r="E157" s="15">
        <f t="shared" si="120"/>
        <v>3.2952322108948614E-3</v>
      </c>
      <c r="F157" s="15">
        <f t="shared" si="120"/>
        <v>0.25280252946248921</v>
      </c>
      <c r="G157" s="15">
        <f t="shared" si="120"/>
        <v>8.9706502742120164E-2</v>
      </c>
      <c r="H157" s="15">
        <f t="shared" si="120"/>
        <v>-5.7397176181706568E-2</v>
      </c>
      <c r="I157" s="15">
        <f t="shared" si="120"/>
        <v>2.5585650439425296E-2</v>
      </c>
      <c r="J157" s="15">
        <f t="shared" si="120"/>
        <v>-8.195469585136167E-2</v>
      </c>
      <c r="K157" s="15">
        <f t="shared" si="120"/>
        <v>-6.2641706877507128E-2</v>
      </c>
      <c r="L157" s="15">
        <f t="shared" si="120"/>
        <v>-5.7656216349260068E-2</v>
      </c>
      <c r="M157" s="15">
        <f t="shared" si="120"/>
        <v>-1</v>
      </c>
      <c r="N157" s="15">
        <f t="shared" si="120"/>
        <v>-1</v>
      </c>
      <c r="O157" s="15">
        <f t="shared" si="120"/>
        <v>-1</v>
      </c>
      <c r="P157" s="29">
        <f t="shared" si="120"/>
        <v>-0.26623846730011447</v>
      </c>
      <c r="Q157" s="68">
        <f t="shared" si="115"/>
        <v>4.4954094430782465E-3</v>
      </c>
      <c r="R157" s="15">
        <f t="shared" si="116"/>
        <v>-8.195469585136167E-2</v>
      </c>
      <c r="S157" s="15" t="e">
        <f t="shared" si="116"/>
        <v>#DIV/0!</v>
      </c>
    </row>
    <row r="158" spans="1:19" x14ac:dyDescent="0.25">
      <c r="A158" s="294" t="s">
        <v>95</v>
      </c>
      <c r="B158" s="295"/>
      <c r="C158" s="296"/>
      <c r="D158" s="14">
        <f t="shared" ref="D158:P158" si="121">(D149-D129)/D129</f>
        <v>-4.1803485728719371E-2</v>
      </c>
      <c r="E158" s="14">
        <f t="shared" si="121"/>
        <v>-1.7541114431908866E-2</v>
      </c>
      <c r="F158" s="14">
        <f t="shared" si="121"/>
        <v>0.18239832047586518</v>
      </c>
      <c r="G158" s="14">
        <f t="shared" si="121"/>
        <v>0.20549908348608564</v>
      </c>
      <c r="H158" s="14">
        <f t="shared" si="121"/>
        <v>8.347792216989483E-2</v>
      </c>
      <c r="I158" s="14">
        <f t="shared" si="121"/>
        <v>9.4356134739923946E-3</v>
      </c>
      <c r="J158" s="14">
        <f t="shared" si="121"/>
        <v>-0.17933857501823783</v>
      </c>
      <c r="K158" s="14">
        <f t="shared" si="121"/>
        <v>4.1971914587856728E-2</v>
      </c>
      <c r="L158" s="14">
        <f t="shared" si="121"/>
        <v>-9.0433857609604137E-2</v>
      </c>
      <c r="M158" s="14">
        <f t="shared" si="121"/>
        <v>-1</v>
      </c>
      <c r="N158" s="14">
        <f t="shared" si="121"/>
        <v>-1</v>
      </c>
      <c r="O158" s="14">
        <f t="shared" si="121"/>
        <v>-1</v>
      </c>
      <c r="P158" s="29">
        <f t="shared" si="121"/>
        <v>-0.25078139575298947</v>
      </c>
      <c r="Q158" s="68">
        <f t="shared" si="115"/>
        <v>3.0154307238488887E-2</v>
      </c>
      <c r="R158" s="14">
        <f t="shared" si="116"/>
        <v>-0.17933857501823783</v>
      </c>
      <c r="S158" s="14" t="e">
        <f t="shared" si="116"/>
        <v>#DIV/0!</v>
      </c>
    </row>
  </sheetData>
  <mergeCells count="32">
    <mergeCell ref="A2:C2"/>
    <mergeCell ref="A9:C9"/>
    <mergeCell ref="A38:C38"/>
    <mergeCell ref="A11:C11"/>
    <mergeCell ref="A18:C18"/>
    <mergeCell ref="A22:C22"/>
    <mergeCell ref="A29:C29"/>
    <mergeCell ref="A31:C31"/>
    <mergeCell ref="A78:C78"/>
    <mergeCell ref="A62:C62"/>
    <mergeCell ref="A69:C69"/>
    <mergeCell ref="A71:C71"/>
    <mergeCell ref="A42:C42"/>
    <mergeCell ref="A49:C49"/>
    <mergeCell ref="A51:C51"/>
    <mergeCell ref="A58:C58"/>
    <mergeCell ref="A102:C102"/>
    <mergeCell ref="A109:C109"/>
    <mergeCell ref="A111:C111"/>
    <mergeCell ref="A118:C118"/>
    <mergeCell ref="A82:C82"/>
    <mergeCell ref="A89:C89"/>
    <mergeCell ref="A91:C91"/>
    <mergeCell ref="A98:C98"/>
    <mergeCell ref="A142:C142"/>
    <mergeCell ref="A149:C149"/>
    <mergeCell ref="A151:C151"/>
    <mergeCell ref="A158:C158"/>
    <mergeCell ref="A122:C122"/>
    <mergeCell ref="A129:C129"/>
    <mergeCell ref="A131:C131"/>
    <mergeCell ref="A138:C1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W17" sqref="W1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E396"/>
  <sheetViews>
    <sheetView zoomScaleNormal="100" workbookViewId="0">
      <pane ySplit="4" topLeftCell="A5" activePane="bottomLeft" state="frozen"/>
      <selection pane="bottomLeft" activeCell="G21" sqref="G21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5" width="14.28515625" style="17" bestFit="1" customWidth="1"/>
    <col min="6" max="16384" width="9.140625" style="17"/>
  </cols>
  <sheetData>
    <row r="2" spans="1:5" x14ac:dyDescent="0.25">
      <c r="A2" s="41">
        <v>44440</v>
      </c>
    </row>
    <row r="3" spans="1:5" x14ac:dyDescent="0.25">
      <c r="C3" s="183" t="s">
        <v>202</v>
      </c>
      <c r="E3"/>
    </row>
    <row r="4" spans="1:5" x14ac:dyDescent="0.25">
      <c r="A4" s="183" t="s">
        <v>112</v>
      </c>
      <c r="B4" s="183" t="s">
        <v>113</v>
      </c>
      <c r="C4" s="17" t="s">
        <v>9</v>
      </c>
      <c r="D4" s="17" t="s">
        <v>94</v>
      </c>
      <c r="E4"/>
    </row>
    <row r="5" spans="1:5" x14ac:dyDescent="0.25">
      <c r="A5" s="17" t="s">
        <v>151</v>
      </c>
      <c r="C5" s="20"/>
      <c r="D5" s="20"/>
      <c r="E5"/>
    </row>
    <row r="6" spans="1:5" x14ac:dyDescent="0.25">
      <c r="B6" s="17" t="s">
        <v>12</v>
      </c>
      <c r="C6" s="20">
        <v>0</v>
      </c>
      <c r="D6" s="20">
        <v>338941.81</v>
      </c>
      <c r="E6"/>
    </row>
    <row r="7" spans="1:5" x14ac:dyDescent="0.25">
      <c r="B7" s="17" t="s">
        <v>4</v>
      </c>
      <c r="C7" s="20">
        <v>472</v>
      </c>
      <c r="D7" s="20">
        <v>8734.7293999999983</v>
      </c>
      <c r="E7"/>
    </row>
    <row r="8" spans="1:5" x14ac:dyDescent="0.25">
      <c r="A8" s="17" t="s">
        <v>11</v>
      </c>
      <c r="C8" s="20"/>
      <c r="D8" s="20"/>
      <c r="E8"/>
    </row>
    <row r="9" spans="1:5" x14ac:dyDescent="0.25">
      <c r="B9" s="17" t="s">
        <v>12</v>
      </c>
      <c r="C9" s="20">
        <v>0</v>
      </c>
      <c r="D9" s="20">
        <v>288038</v>
      </c>
      <c r="E9"/>
    </row>
    <row r="10" spans="1:5" x14ac:dyDescent="0.25">
      <c r="B10" s="17" t="s">
        <v>4</v>
      </c>
      <c r="C10" s="20">
        <v>2</v>
      </c>
      <c r="D10" s="20">
        <v>32.501999999999995</v>
      </c>
      <c r="E10"/>
    </row>
    <row r="11" spans="1:5" x14ac:dyDescent="0.25">
      <c r="A11" s="17" t="s">
        <v>83</v>
      </c>
      <c r="C11" s="20"/>
      <c r="D11" s="20"/>
      <c r="E11"/>
    </row>
    <row r="12" spans="1:5" x14ac:dyDescent="0.25">
      <c r="B12" s="17" t="s">
        <v>12</v>
      </c>
      <c r="C12" s="20">
        <v>0</v>
      </c>
      <c r="D12" s="20">
        <v>145857.1</v>
      </c>
      <c r="E12"/>
    </row>
    <row r="13" spans="1:5" x14ac:dyDescent="0.25">
      <c r="B13" s="17" t="s">
        <v>4</v>
      </c>
      <c r="C13" s="20">
        <v>189</v>
      </c>
      <c r="D13" s="20">
        <v>3949.0596</v>
      </c>
      <c r="E13"/>
    </row>
    <row r="14" spans="1:5" x14ac:dyDescent="0.25">
      <c r="A14" s="17" t="s">
        <v>21</v>
      </c>
      <c r="C14" s="20"/>
      <c r="D14" s="20"/>
      <c r="E14"/>
    </row>
    <row r="15" spans="1:5" x14ac:dyDescent="0.25">
      <c r="B15" s="17" t="s">
        <v>12</v>
      </c>
      <c r="C15" s="20">
        <v>0</v>
      </c>
      <c r="D15" s="20">
        <v>132371.264</v>
      </c>
      <c r="E15"/>
    </row>
    <row r="16" spans="1:5" x14ac:dyDescent="0.25">
      <c r="B16" s="17" t="s">
        <v>4</v>
      </c>
      <c r="C16" s="20">
        <v>11</v>
      </c>
      <c r="D16" s="20">
        <v>185.69749999999999</v>
      </c>
      <c r="E16"/>
    </row>
    <row r="17" spans="1:5" x14ac:dyDescent="0.25">
      <c r="A17" s="17" t="s">
        <v>210</v>
      </c>
      <c r="C17" s="20"/>
      <c r="D17" s="20"/>
      <c r="E17"/>
    </row>
    <row r="18" spans="1:5" x14ac:dyDescent="0.25">
      <c r="B18" s="17" t="s">
        <v>12</v>
      </c>
      <c r="C18" s="20">
        <v>0</v>
      </c>
      <c r="D18" s="20">
        <v>71500</v>
      </c>
      <c r="E18"/>
    </row>
    <row r="19" spans="1:5" x14ac:dyDescent="0.25">
      <c r="A19" s="17" t="s">
        <v>23</v>
      </c>
      <c r="C19" s="20"/>
      <c r="D19" s="20"/>
      <c r="E19"/>
    </row>
    <row r="20" spans="1:5" x14ac:dyDescent="0.25">
      <c r="B20" s="17" t="s">
        <v>12</v>
      </c>
      <c r="C20" s="20">
        <v>0</v>
      </c>
      <c r="D20" s="20">
        <v>65815</v>
      </c>
      <c r="E20"/>
    </row>
    <row r="21" spans="1:5" x14ac:dyDescent="0.25">
      <c r="B21" s="17" t="s">
        <v>4</v>
      </c>
      <c r="C21" s="20">
        <v>4</v>
      </c>
      <c r="D21" s="20">
        <v>95.712499999999991</v>
      </c>
      <c r="E21"/>
    </row>
    <row r="22" spans="1:5" x14ac:dyDescent="0.25">
      <c r="A22" s="17" t="s">
        <v>18</v>
      </c>
      <c r="C22" s="20"/>
      <c r="D22" s="20"/>
      <c r="E22"/>
    </row>
    <row r="23" spans="1:5" x14ac:dyDescent="0.25">
      <c r="B23" s="17" t="s">
        <v>12</v>
      </c>
      <c r="C23" s="20">
        <v>0</v>
      </c>
      <c r="D23" s="20">
        <v>65557.3</v>
      </c>
      <c r="E23"/>
    </row>
    <row r="24" spans="1:5" x14ac:dyDescent="0.25">
      <c r="B24" s="17" t="s">
        <v>4</v>
      </c>
      <c r="C24" s="20">
        <v>4</v>
      </c>
      <c r="D24" s="20">
        <v>88.23</v>
      </c>
      <c r="E24"/>
    </row>
    <row r="25" spans="1:5" x14ac:dyDescent="0.25">
      <c r="A25" s="17" t="s">
        <v>123</v>
      </c>
      <c r="C25" s="20"/>
      <c r="D25" s="20"/>
      <c r="E25"/>
    </row>
    <row r="26" spans="1:5" x14ac:dyDescent="0.25">
      <c r="B26" s="17" t="s">
        <v>12</v>
      </c>
      <c r="C26" s="20">
        <v>0</v>
      </c>
      <c r="D26" s="20">
        <v>48409</v>
      </c>
      <c r="E26"/>
    </row>
    <row r="27" spans="1:5" x14ac:dyDescent="0.25">
      <c r="B27" s="17" t="s">
        <v>4</v>
      </c>
      <c r="C27" s="20">
        <v>3</v>
      </c>
      <c r="D27" s="20">
        <v>72.64</v>
      </c>
      <c r="E27"/>
    </row>
    <row r="28" spans="1:5" x14ac:dyDescent="0.25">
      <c r="A28" s="17" t="s">
        <v>156</v>
      </c>
      <c r="C28" s="20"/>
      <c r="D28" s="20"/>
      <c r="E28"/>
    </row>
    <row r="29" spans="1:5" x14ac:dyDescent="0.25">
      <c r="B29" s="17" t="s">
        <v>12</v>
      </c>
      <c r="C29" s="20">
        <v>0</v>
      </c>
      <c r="D29" s="20">
        <v>44044</v>
      </c>
      <c r="E29"/>
    </row>
    <row r="30" spans="1:5" x14ac:dyDescent="0.25">
      <c r="B30" s="17" t="s">
        <v>4</v>
      </c>
      <c r="C30" s="20">
        <v>197</v>
      </c>
      <c r="D30" s="20">
        <v>3967.2855999999997</v>
      </c>
      <c r="E30"/>
    </row>
    <row r="31" spans="1:5" x14ac:dyDescent="0.25">
      <c r="A31" s="17" t="s">
        <v>71</v>
      </c>
      <c r="C31" s="20"/>
      <c r="D31" s="20"/>
      <c r="E31"/>
    </row>
    <row r="32" spans="1:5" x14ac:dyDescent="0.25">
      <c r="B32" s="17" t="s">
        <v>12</v>
      </c>
      <c r="C32" s="20">
        <v>0</v>
      </c>
      <c r="D32" s="20">
        <v>45582</v>
      </c>
      <c r="E32"/>
    </row>
    <row r="33" spans="1:5" x14ac:dyDescent="0.25">
      <c r="B33" s="17" t="s">
        <v>4</v>
      </c>
      <c r="C33" s="20">
        <v>45</v>
      </c>
      <c r="D33" s="20">
        <v>1091.9320000000002</v>
      </c>
      <c r="E33"/>
    </row>
    <row r="34" spans="1:5" x14ac:dyDescent="0.25">
      <c r="A34" s="17" t="s">
        <v>70</v>
      </c>
      <c r="C34" s="20"/>
      <c r="D34" s="20"/>
      <c r="E34"/>
    </row>
    <row r="35" spans="1:5" x14ac:dyDescent="0.25">
      <c r="B35" s="17" t="s">
        <v>14</v>
      </c>
      <c r="C35" s="20">
        <v>0</v>
      </c>
      <c r="D35" s="20">
        <v>27994.756999999998</v>
      </c>
      <c r="E35"/>
    </row>
    <row r="36" spans="1:5" x14ac:dyDescent="0.25">
      <c r="B36" s="17" t="s">
        <v>4</v>
      </c>
      <c r="C36" s="20">
        <v>972</v>
      </c>
      <c r="D36" s="20">
        <v>15855.110200000001</v>
      </c>
      <c r="E36"/>
    </row>
    <row r="37" spans="1:5" x14ac:dyDescent="0.25">
      <c r="A37" s="17" t="s">
        <v>43</v>
      </c>
      <c r="C37" s="20"/>
      <c r="D37" s="20"/>
      <c r="E37"/>
    </row>
    <row r="38" spans="1:5" x14ac:dyDescent="0.25">
      <c r="B38" s="17" t="s">
        <v>14</v>
      </c>
      <c r="C38" s="20">
        <v>0</v>
      </c>
      <c r="D38" s="20">
        <v>15001.880800000001</v>
      </c>
      <c r="E38"/>
    </row>
    <row r="39" spans="1:5" x14ac:dyDescent="0.25">
      <c r="B39" s="17" t="s">
        <v>4</v>
      </c>
      <c r="C39" s="20">
        <v>1452</v>
      </c>
      <c r="D39" s="20">
        <v>25995.818000000003</v>
      </c>
      <c r="E39"/>
    </row>
    <row r="40" spans="1:5" x14ac:dyDescent="0.25">
      <c r="A40" s="17" t="s">
        <v>40</v>
      </c>
      <c r="C40" s="20"/>
      <c r="D40" s="20"/>
      <c r="E40"/>
    </row>
    <row r="41" spans="1:5" x14ac:dyDescent="0.25">
      <c r="B41" s="17" t="s">
        <v>4</v>
      </c>
      <c r="C41" s="20">
        <v>2967</v>
      </c>
      <c r="D41" s="20">
        <v>38675.195099999997</v>
      </c>
      <c r="E41"/>
    </row>
    <row r="42" spans="1:5" x14ac:dyDescent="0.25">
      <c r="A42" s="17" t="s">
        <v>48</v>
      </c>
      <c r="C42" s="20"/>
      <c r="D42" s="20"/>
      <c r="E42"/>
    </row>
    <row r="43" spans="1:5" x14ac:dyDescent="0.25">
      <c r="B43" s="17" t="s">
        <v>14</v>
      </c>
      <c r="C43" s="20">
        <v>0</v>
      </c>
      <c r="D43" s="20">
        <v>3641.9689999999996</v>
      </c>
      <c r="E43"/>
    </row>
    <row r="44" spans="1:5" x14ac:dyDescent="0.25">
      <c r="B44" s="17" t="s">
        <v>4</v>
      </c>
      <c r="C44" s="20">
        <v>2679</v>
      </c>
      <c r="D44" s="20">
        <v>31534.051700000011</v>
      </c>
      <c r="E44"/>
    </row>
    <row r="45" spans="1:5" x14ac:dyDescent="0.25">
      <c r="A45" s="17" t="s">
        <v>24</v>
      </c>
      <c r="C45" s="20"/>
      <c r="D45" s="20"/>
      <c r="E45"/>
    </row>
    <row r="46" spans="1:5" x14ac:dyDescent="0.25">
      <c r="B46" s="17" t="s">
        <v>12</v>
      </c>
      <c r="C46" s="20">
        <v>0</v>
      </c>
      <c r="D46" s="20">
        <v>730.86300000000006</v>
      </c>
      <c r="E46"/>
    </row>
    <row r="47" spans="1:5" x14ac:dyDescent="0.25">
      <c r="B47" s="17" t="s">
        <v>4</v>
      </c>
      <c r="C47" s="20">
        <v>1792</v>
      </c>
      <c r="D47" s="20">
        <v>30512.738099999999</v>
      </c>
      <c r="E47"/>
    </row>
    <row r="48" spans="1:5" x14ac:dyDescent="0.25">
      <c r="A48" s="17" t="s">
        <v>190</v>
      </c>
      <c r="C48" s="20"/>
      <c r="D48" s="20"/>
      <c r="E48"/>
    </row>
    <row r="49" spans="1:5" x14ac:dyDescent="0.25">
      <c r="B49" s="17" t="s">
        <v>12</v>
      </c>
      <c r="C49" s="20">
        <v>0</v>
      </c>
      <c r="D49" s="20">
        <v>26650</v>
      </c>
      <c r="E49"/>
    </row>
    <row r="50" spans="1:5" x14ac:dyDescent="0.25">
      <c r="A50" s="17" t="s">
        <v>30</v>
      </c>
      <c r="C50" s="20"/>
      <c r="D50" s="20"/>
      <c r="E50"/>
    </row>
    <row r="51" spans="1:5" x14ac:dyDescent="0.25">
      <c r="B51" s="17" t="s">
        <v>4</v>
      </c>
      <c r="C51" s="20">
        <v>13185</v>
      </c>
      <c r="D51" s="20">
        <v>26570.354999999996</v>
      </c>
      <c r="E51"/>
    </row>
    <row r="52" spans="1:5" x14ac:dyDescent="0.25">
      <c r="A52" s="17" t="s">
        <v>57</v>
      </c>
      <c r="C52" s="20"/>
      <c r="D52" s="20"/>
      <c r="E52"/>
    </row>
    <row r="53" spans="1:5" x14ac:dyDescent="0.25">
      <c r="B53" s="17" t="s">
        <v>4</v>
      </c>
      <c r="C53" s="20">
        <v>1767</v>
      </c>
      <c r="D53" s="20">
        <v>26223.366500000004</v>
      </c>
      <c r="E53"/>
    </row>
    <row r="54" spans="1:5" x14ac:dyDescent="0.25">
      <c r="A54" s="17" t="s">
        <v>211</v>
      </c>
      <c r="C54" s="20"/>
      <c r="D54" s="20"/>
      <c r="E54"/>
    </row>
    <row r="55" spans="1:5" x14ac:dyDescent="0.25">
      <c r="B55" s="17" t="s">
        <v>12</v>
      </c>
      <c r="C55" s="20">
        <v>0</v>
      </c>
      <c r="D55" s="20">
        <v>23260.101999999999</v>
      </c>
      <c r="E55"/>
    </row>
    <row r="56" spans="1:5" x14ac:dyDescent="0.25">
      <c r="B56" s="17" t="s">
        <v>4</v>
      </c>
      <c r="C56" s="20">
        <v>1</v>
      </c>
      <c r="D56" s="20">
        <v>8.3811</v>
      </c>
      <c r="E56"/>
    </row>
    <row r="57" spans="1:5" x14ac:dyDescent="0.25">
      <c r="A57" s="17" t="s">
        <v>44</v>
      </c>
      <c r="C57" s="20"/>
      <c r="D57" s="20"/>
      <c r="E57"/>
    </row>
    <row r="58" spans="1:5" x14ac:dyDescent="0.25">
      <c r="B58" s="17" t="s">
        <v>4</v>
      </c>
      <c r="C58" s="20">
        <v>809</v>
      </c>
      <c r="D58" s="20">
        <v>21893.084800000004</v>
      </c>
      <c r="E58"/>
    </row>
    <row r="59" spans="1:5" x14ac:dyDescent="0.25">
      <c r="A59" s="17" t="s">
        <v>35</v>
      </c>
      <c r="C59" s="20"/>
      <c r="D59" s="20"/>
      <c r="E59"/>
    </row>
    <row r="60" spans="1:5" x14ac:dyDescent="0.25">
      <c r="B60" s="17" t="s">
        <v>4</v>
      </c>
      <c r="C60" s="20">
        <v>1144</v>
      </c>
      <c r="D60" s="20">
        <v>17749.427099999997</v>
      </c>
      <c r="E60"/>
    </row>
    <row r="61" spans="1:5" x14ac:dyDescent="0.25">
      <c r="A61" s="17" t="s">
        <v>153</v>
      </c>
      <c r="C61" s="20"/>
      <c r="D61" s="20"/>
      <c r="E61"/>
    </row>
    <row r="62" spans="1:5" x14ac:dyDescent="0.25">
      <c r="B62" s="17" t="s">
        <v>14</v>
      </c>
      <c r="C62" s="20">
        <v>0</v>
      </c>
      <c r="D62" s="20">
        <v>1381.8117</v>
      </c>
      <c r="E62"/>
    </row>
    <row r="63" spans="1:5" x14ac:dyDescent="0.25">
      <c r="B63" s="17" t="s">
        <v>4</v>
      </c>
      <c r="C63" s="20">
        <v>2295</v>
      </c>
      <c r="D63" s="20">
        <v>16272.998599999997</v>
      </c>
      <c r="E63"/>
    </row>
    <row r="64" spans="1:5" x14ac:dyDescent="0.25">
      <c r="A64" s="17" t="s">
        <v>77</v>
      </c>
      <c r="C64" s="20"/>
      <c r="D64" s="20"/>
      <c r="E64"/>
    </row>
    <row r="65" spans="1:5" x14ac:dyDescent="0.25">
      <c r="B65" s="17" t="s">
        <v>4</v>
      </c>
      <c r="C65" s="20">
        <v>806</v>
      </c>
      <c r="D65" s="20">
        <v>16850.525999999998</v>
      </c>
      <c r="E65"/>
    </row>
    <row r="66" spans="1:5" x14ac:dyDescent="0.25">
      <c r="A66" s="17" t="s">
        <v>82</v>
      </c>
      <c r="C66" s="20"/>
      <c r="D66" s="20"/>
      <c r="E66"/>
    </row>
    <row r="67" spans="1:5" x14ac:dyDescent="0.25">
      <c r="B67" s="17" t="s">
        <v>4</v>
      </c>
      <c r="C67" s="20">
        <v>1354</v>
      </c>
      <c r="D67" s="20">
        <v>16186.188000000002</v>
      </c>
      <c r="E67"/>
    </row>
    <row r="68" spans="1:5" x14ac:dyDescent="0.25">
      <c r="A68" s="17" t="s">
        <v>56</v>
      </c>
      <c r="C68" s="20"/>
      <c r="D68" s="20"/>
      <c r="E68"/>
    </row>
    <row r="69" spans="1:5" x14ac:dyDescent="0.25">
      <c r="B69" s="17" t="s">
        <v>4</v>
      </c>
      <c r="C69" s="20">
        <v>720</v>
      </c>
      <c r="D69" s="20">
        <v>15166.287299999995</v>
      </c>
      <c r="E69"/>
    </row>
    <row r="70" spans="1:5" x14ac:dyDescent="0.25">
      <c r="A70" s="17" t="s">
        <v>67</v>
      </c>
      <c r="C70" s="20"/>
      <c r="D70" s="20"/>
      <c r="E70"/>
    </row>
    <row r="71" spans="1:5" x14ac:dyDescent="0.25">
      <c r="B71" s="17" t="s">
        <v>14</v>
      </c>
      <c r="C71" s="20">
        <v>0</v>
      </c>
      <c r="D71" s="20">
        <v>2186.5520000000001</v>
      </c>
      <c r="E71"/>
    </row>
    <row r="72" spans="1:5" x14ac:dyDescent="0.25">
      <c r="B72" s="17" t="s">
        <v>4</v>
      </c>
      <c r="C72" s="20">
        <v>1597</v>
      </c>
      <c r="D72" s="20">
        <v>12942.440900000001</v>
      </c>
      <c r="E72"/>
    </row>
    <row r="73" spans="1:5" x14ac:dyDescent="0.25">
      <c r="A73" s="17" t="s">
        <v>50</v>
      </c>
      <c r="C73" s="20"/>
      <c r="D73" s="20"/>
      <c r="E73"/>
    </row>
    <row r="74" spans="1:5" x14ac:dyDescent="0.25">
      <c r="B74" s="17" t="s">
        <v>4</v>
      </c>
      <c r="C74" s="20">
        <v>607</v>
      </c>
      <c r="D74" s="20">
        <v>15057.465000000004</v>
      </c>
      <c r="E74"/>
    </row>
    <row r="75" spans="1:5" x14ac:dyDescent="0.25">
      <c r="A75" s="17" t="s">
        <v>62</v>
      </c>
      <c r="C75" s="20"/>
      <c r="D75" s="20"/>
      <c r="E75"/>
    </row>
    <row r="76" spans="1:5" x14ac:dyDescent="0.25">
      <c r="B76" s="17" t="s">
        <v>14</v>
      </c>
      <c r="C76" s="20">
        <v>0</v>
      </c>
      <c r="D76" s="20">
        <v>7944.9056999999993</v>
      </c>
      <c r="E76"/>
    </row>
    <row r="77" spans="1:5" x14ac:dyDescent="0.25">
      <c r="B77" s="17" t="s">
        <v>4</v>
      </c>
      <c r="C77" s="20">
        <v>1057</v>
      </c>
      <c r="D77" s="20">
        <v>6761.8214000000007</v>
      </c>
      <c r="E77"/>
    </row>
    <row r="78" spans="1:5" x14ac:dyDescent="0.25">
      <c r="A78" s="17" t="s">
        <v>81</v>
      </c>
      <c r="C78" s="20"/>
      <c r="D78" s="20"/>
      <c r="E78"/>
    </row>
    <row r="79" spans="1:5" x14ac:dyDescent="0.25">
      <c r="B79" s="17" t="s">
        <v>14</v>
      </c>
      <c r="C79" s="20">
        <v>0</v>
      </c>
      <c r="D79" s="20">
        <v>12819.2714</v>
      </c>
      <c r="E79"/>
    </row>
    <row r="80" spans="1:5" x14ac:dyDescent="0.25">
      <c r="B80" s="17" t="s">
        <v>4</v>
      </c>
      <c r="C80" s="20">
        <v>244</v>
      </c>
      <c r="D80" s="20">
        <v>1872.3784000000001</v>
      </c>
      <c r="E80"/>
    </row>
    <row r="81" spans="1:5" x14ac:dyDescent="0.25">
      <c r="A81" s="17" t="s">
        <v>60</v>
      </c>
      <c r="C81" s="20"/>
      <c r="D81" s="20"/>
      <c r="E81"/>
    </row>
    <row r="82" spans="1:5" x14ac:dyDescent="0.25">
      <c r="B82" s="17" t="s">
        <v>14</v>
      </c>
      <c r="C82" s="20">
        <v>0</v>
      </c>
      <c r="D82" s="20">
        <v>85</v>
      </c>
      <c r="E82"/>
    </row>
    <row r="83" spans="1:5" x14ac:dyDescent="0.25">
      <c r="B83" s="17" t="s">
        <v>4</v>
      </c>
      <c r="C83" s="20">
        <v>591</v>
      </c>
      <c r="D83" s="20">
        <v>14245.395699999999</v>
      </c>
      <c r="E83"/>
    </row>
    <row r="84" spans="1:5" x14ac:dyDescent="0.25">
      <c r="A84" s="17" t="s">
        <v>19</v>
      </c>
      <c r="C84" s="20"/>
      <c r="D84" s="20"/>
      <c r="E84"/>
    </row>
    <row r="85" spans="1:5" x14ac:dyDescent="0.25">
      <c r="B85" s="17" t="s">
        <v>14</v>
      </c>
      <c r="C85" s="20">
        <v>0</v>
      </c>
      <c r="D85" s="20">
        <v>150.4</v>
      </c>
      <c r="E85"/>
    </row>
    <row r="86" spans="1:5" x14ac:dyDescent="0.25">
      <c r="B86" s="17" t="s">
        <v>4</v>
      </c>
      <c r="C86" s="20">
        <v>719</v>
      </c>
      <c r="D86" s="20">
        <v>13815.427699999997</v>
      </c>
      <c r="E86"/>
    </row>
    <row r="87" spans="1:5" x14ac:dyDescent="0.25">
      <c r="A87" s="17" t="s">
        <v>152</v>
      </c>
      <c r="C87" s="20"/>
      <c r="D87" s="20"/>
      <c r="E87"/>
    </row>
    <row r="88" spans="1:5" x14ac:dyDescent="0.25">
      <c r="B88" s="17" t="s">
        <v>4</v>
      </c>
      <c r="C88" s="20">
        <v>1597</v>
      </c>
      <c r="D88" s="20">
        <v>13876.166900000004</v>
      </c>
      <c r="E88"/>
    </row>
    <row r="89" spans="1:5" x14ac:dyDescent="0.25">
      <c r="A89" s="17" t="s">
        <v>64</v>
      </c>
      <c r="C89" s="20"/>
      <c r="D89" s="20"/>
      <c r="E89"/>
    </row>
    <row r="90" spans="1:5" x14ac:dyDescent="0.25">
      <c r="B90" s="17" t="s">
        <v>14</v>
      </c>
      <c r="C90" s="20">
        <v>0</v>
      </c>
      <c r="D90" s="20">
        <v>22.740000000000002</v>
      </c>
      <c r="E90"/>
    </row>
    <row r="91" spans="1:5" x14ac:dyDescent="0.25">
      <c r="B91" s="17" t="s">
        <v>4</v>
      </c>
      <c r="C91" s="20">
        <v>1861</v>
      </c>
      <c r="D91" s="20">
        <v>13196.306900000005</v>
      </c>
      <c r="E91"/>
    </row>
    <row r="92" spans="1:5" x14ac:dyDescent="0.25">
      <c r="A92" s="17" t="s">
        <v>59</v>
      </c>
      <c r="C92" s="20"/>
      <c r="D92" s="20"/>
      <c r="E92"/>
    </row>
    <row r="93" spans="1:5" x14ac:dyDescent="0.25">
      <c r="B93" s="17" t="s">
        <v>4</v>
      </c>
      <c r="C93" s="20">
        <v>999</v>
      </c>
      <c r="D93" s="20">
        <v>12420.740799999996</v>
      </c>
      <c r="E93"/>
    </row>
    <row r="94" spans="1:5" x14ac:dyDescent="0.25">
      <c r="A94" s="17" t="s">
        <v>154</v>
      </c>
      <c r="C94" s="20"/>
      <c r="D94" s="20"/>
      <c r="E94"/>
    </row>
    <row r="95" spans="1:5" x14ac:dyDescent="0.25">
      <c r="B95" s="17" t="s">
        <v>4</v>
      </c>
      <c r="C95" s="20">
        <v>859</v>
      </c>
      <c r="D95" s="20">
        <v>11952.1541</v>
      </c>
      <c r="E95"/>
    </row>
    <row r="96" spans="1:5" x14ac:dyDescent="0.25">
      <c r="A96" s="17" t="s">
        <v>157</v>
      </c>
      <c r="C96" s="20"/>
      <c r="D96" s="20"/>
      <c r="E96"/>
    </row>
    <row r="97" spans="1:5" x14ac:dyDescent="0.25">
      <c r="B97" s="17" t="s">
        <v>4</v>
      </c>
      <c r="C97" s="20">
        <v>720</v>
      </c>
      <c r="D97" s="20">
        <v>11748.4769</v>
      </c>
      <c r="E97"/>
    </row>
    <row r="98" spans="1:5" x14ac:dyDescent="0.25">
      <c r="A98" s="17" t="s">
        <v>47</v>
      </c>
      <c r="C98" s="20"/>
      <c r="D98" s="20"/>
      <c r="E98"/>
    </row>
    <row r="99" spans="1:5" x14ac:dyDescent="0.25">
      <c r="B99" s="17" t="s">
        <v>4</v>
      </c>
      <c r="C99" s="20">
        <v>796</v>
      </c>
      <c r="D99" s="20">
        <v>10533.62</v>
      </c>
      <c r="E99"/>
    </row>
    <row r="100" spans="1:5" x14ac:dyDescent="0.25">
      <c r="A100" s="17" t="s">
        <v>37</v>
      </c>
      <c r="C100" s="20"/>
      <c r="D100" s="20"/>
      <c r="E100"/>
    </row>
    <row r="101" spans="1:5" x14ac:dyDescent="0.25">
      <c r="B101" s="17" t="s">
        <v>4</v>
      </c>
      <c r="C101" s="20">
        <v>2168</v>
      </c>
      <c r="D101" s="20">
        <v>10356.243100000005</v>
      </c>
      <c r="E101"/>
    </row>
    <row r="102" spans="1:5" x14ac:dyDescent="0.25">
      <c r="A102" s="17" t="s">
        <v>52</v>
      </c>
      <c r="C102" s="20"/>
      <c r="D102" s="20"/>
      <c r="E102"/>
    </row>
    <row r="103" spans="1:5" x14ac:dyDescent="0.25">
      <c r="B103" s="17" t="s">
        <v>14</v>
      </c>
      <c r="C103" s="20">
        <v>0</v>
      </c>
      <c r="D103" s="20">
        <v>10240.312499999996</v>
      </c>
      <c r="E103"/>
    </row>
    <row r="104" spans="1:5" x14ac:dyDescent="0.25">
      <c r="B104" s="17" t="s">
        <v>4</v>
      </c>
      <c r="C104" s="20">
        <v>3</v>
      </c>
      <c r="D104" s="20">
        <v>4.3841000000000001</v>
      </c>
      <c r="E104"/>
    </row>
    <row r="105" spans="1:5" x14ac:dyDescent="0.25">
      <c r="A105" s="17" t="s">
        <v>58</v>
      </c>
      <c r="C105" s="20"/>
      <c r="D105" s="20"/>
      <c r="E105"/>
    </row>
    <row r="106" spans="1:5" x14ac:dyDescent="0.25">
      <c r="B106" s="17" t="s">
        <v>4</v>
      </c>
      <c r="C106" s="20">
        <v>629</v>
      </c>
      <c r="D106" s="20">
        <v>9026.1088000000018</v>
      </c>
      <c r="E106"/>
    </row>
    <row r="107" spans="1:5" x14ac:dyDescent="0.25">
      <c r="A107" s="17" t="s">
        <v>79</v>
      </c>
      <c r="C107" s="20"/>
      <c r="D107" s="20"/>
      <c r="E107"/>
    </row>
    <row r="108" spans="1:5" x14ac:dyDescent="0.25">
      <c r="B108" s="17" t="s">
        <v>14</v>
      </c>
      <c r="C108" s="20">
        <v>0</v>
      </c>
      <c r="D108" s="20">
        <v>44.480000000000004</v>
      </c>
      <c r="E108"/>
    </row>
    <row r="109" spans="1:5" x14ac:dyDescent="0.25">
      <c r="B109" s="17" t="s">
        <v>4</v>
      </c>
      <c r="C109" s="20">
        <v>1065</v>
      </c>
      <c r="D109" s="20">
        <v>8928.9</v>
      </c>
      <c r="E109"/>
    </row>
    <row r="110" spans="1:5" x14ac:dyDescent="0.25">
      <c r="A110" s="17" t="s">
        <v>214</v>
      </c>
      <c r="C110" s="20"/>
      <c r="D110" s="20"/>
      <c r="E110"/>
    </row>
    <row r="111" spans="1:5" x14ac:dyDescent="0.25">
      <c r="B111" s="17" t="s">
        <v>12</v>
      </c>
      <c r="C111" s="20">
        <v>0</v>
      </c>
      <c r="D111" s="20">
        <v>8015.22</v>
      </c>
      <c r="E111"/>
    </row>
    <row r="112" spans="1:5" x14ac:dyDescent="0.25">
      <c r="B112" s="17" t="s">
        <v>4</v>
      </c>
      <c r="C112" s="20">
        <v>1</v>
      </c>
      <c r="D112" s="20">
        <v>20.100000000000001</v>
      </c>
      <c r="E112"/>
    </row>
    <row r="113" spans="1:5" x14ac:dyDescent="0.25">
      <c r="A113" s="17" t="s">
        <v>10</v>
      </c>
      <c r="C113" s="20"/>
      <c r="D113" s="20"/>
      <c r="E113"/>
    </row>
    <row r="114" spans="1:5" x14ac:dyDescent="0.25">
      <c r="B114" s="17" t="s">
        <v>4</v>
      </c>
      <c r="C114" s="20">
        <v>644</v>
      </c>
      <c r="D114" s="20">
        <v>7677.7218999999996</v>
      </c>
      <c r="E114"/>
    </row>
    <row r="115" spans="1:5" x14ac:dyDescent="0.25">
      <c r="A115" s="17" t="s">
        <v>31</v>
      </c>
      <c r="C115" s="20"/>
      <c r="D115" s="20"/>
      <c r="E115"/>
    </row>
    <row r="116" spans="1:5" x14ac:dyDescent="0.25">
      <c r="B116" s="17" t="s">
        <v>4</v>
      </c>
      <c r="C116" s="20">
        <v>710</v>
      </c>
      <c r="D116" s="20">
        <v>7374.3882999999987</v>
      </c>
      <c r="E116"/>
    </row>
    <row r="117" spans="1:5" x14ac:dyDescent="0.25">
      <c r="A117" s="17" t="s">
        <v>61</v>
      </c>
      <c r="C117" s="20"/>
      <c r="D117" s="20"/>
      <c r="E117"/>
    </row>
    <row r="118" spans="1:5" x14ac:dyDescent="0.25">
      <c r="B118" s="17" t="s">
        <v>4</v>
      </c>
      <c r="C118" s="20">
        <v>778</v>
      </c>
      <c r="D118" s="20">
        <v>7185.0164000000004</v>
      </c>
      <c r="E118"/>
    </row>
    <row r="119" spans="1:5" x14ac:dyDescent="0.25">
      <c r="A119" s="17" t="s">
        <v>13</v>
      </c>
      <c r="C119" s="20"/>
      <c r="D119" s="20"/>
      <c r="E119"/>
    </row>
    <row r="120" spans="1:5" x14ac:dyDescent="0.25">
      <c r="B120" s="17" t="s">
        <v>14</v>
      </c>
      <c r="C120" s="20">
        <v>0</v>
      </c>
      <c r="D120" s="20">
        <v>6514.2</v>
      </c>
      <c r="E120"/>
    </row>
    <row r="121" spans="1:5" x14ac:dyDescent="0.25">
      <c r="B121" s="17" t="s">
        <v>4</v>
      </c>
      <c r="C121" s="20">
        <v>14</v>
      </c>
      <c r="D121" s="20">
        <v>323.20400000000001</v>
      </c>
      <c r="E121"/>
    </row>
    <row r="122" spans="1:5" x14ac:dyDescent="0.25">
      <c r="A122" s="17" t="s">
        <v>53</v>
      </c>
      <c r="C122" s="20"/>
      <c r="D122" s="20"/>
      <c r="E122"/>
    </row>
    <row r="123" spans="1:5" x14ac:dyDescent="0.25">
      <c r="B123" s="17" t="s">
        <v>14</v>
      </c>
      <c r="C123" s="20">
        <v>0</v>
      </c>
      <c r="D123" s="20">
        <v>6567.6980000000003</v>
      </c>
      <c r="E123"/>
    </row>
    <row r="124" spans="1:5" x14ac:dyDescent="0.25">
      <c r="B124" s="17" t="s">
        <v>4</v>
      </c>
      <c r="C124" s="20">
        <v>43</v>
      </c>
      <c r="D124" s="20">
        <v>162.30729999999997</v>
      </c>
      <c r="E124"/>
    </row>
    <row r="125" spans="1:5" x14ac:dyDescent="0.25">
      <c r="A125" s="17" t="s">
        <v>29</v>
      </c>
      <c r="C125" s="20"/>
      <c r="D125" s="20"/>
      <c r="E125"/>
    </row>
    <row r="126" spans="1:5" x14ac:dyDescent="0.25">
      <c r="B126" s="17" t="s">
        <v>4</v>
      </c>
      <c r="C126" s="20">
        <v>306</v>
      </c>
      <c r="D126" s="20">
        <v>5981.0220000000008</v>
      </c>
      <c r="E126"/>
    </row>
    <row r="127" spans="1:5" x14ac:dyDescent="0.25">
      <c r="A127" s="17" t="s">
        <v>36</v>
      </c>
      <c r="C127" s="20"/>
      <c r="D127" s="20"/>
      <c r="E127"/>
    </row>
    <row r="128" spans="1:5" x14ac:dyDescent="0.25">
      <c r="B128" s="17" t="s">
        <v>4</v>
      </c>
      <c r="C128" s="20">
        <v>429</v>
      </c>
      <c r="D128" s="20">
        <v>5889.810300000001</v>
      </c>
      <c r="E128"/>
    </row>
    <row r="129" spans="1:5" x14ac:dyDescent="0.25">
      <c r="A129" s="17" t="s">
        <v>27</v>
      </c>
      <c r="C129" s="20"/>
      <c r="D129" s="20"/>
      <c r="E129"/>
    </row>
    <row r="130" spans="1:5" x14ac:dyDescent="0.25">
      <c r="B130" s="17" t="s">
        <v>4</v>
      </c>
      <c r="C130" s="20">
        <v>494</v>
      </c>
      <c r="D130" s="20">
        <v>5314.1517999999987</v>
      </c>
      <c r="E130"/>
    </row>
    <row r="131" spans="1:5" x14ac:dyDescent="0.25">
      <c r="A131" s="17" t="s">
        <v>155</v>
      </c>
      <c r="C131" s="20"/>
      <c r="D131" s="20"/>
      <c r="E131"/>
    </row>
    <row r="132" spans="1:5" x14ac:dyDescent="0.25">
      <c r="B132" s="17" t="s">
        <v>4</v>
      </c>
      <c r="C132" s="20">
        <v>199</v>
      </c>
      <c r="D132" s="20">
        <v>4989.8100000000004</v>
      </c>
      <c r="E132"/>
    </row>
    <row r="133" spans="1:5" x14ac:dyDescent="0.25">
      <c r="A133" s="17" t="s">
        <v>42</v>
      </c>
      <c r="C133" s="20"/>
      <c r="D133" s="20"/>
      <c r="E133"/>
    </row>
    <row r="134" spans="1:5" x14ac:dyDescent="0.25">
      <c r="B134" s="17" t="s">
        <v>4</v>
      </c>
      <c r="C134" s="20">
        <v>1258</v>
      </c>
      <c r="D134" s="20">
        <v>4840.6145000000006</v>
      </c>
      <c r="E134"/>
    </row>
    <row r="135" spans="1:5" x14ac:dyDescent="0.25">
      <c r="A135" s="17" t="s">
        <v>69</v>
      </c>
      <c r="C135" s="20"/>
      <c r="D135" s="20"/>
      <c r="E135"/>
    </row>
    <row r="136" spans="1:5" x14ac:dyDescent="0.25">
      <c r="B136" s="17" t="s">
        <v>4</v>
      </c>
      <c r="C136" s="20">
        <v>662</v>
      </c>
      <c r="D136" s="20">
        <v>4176.5109999999995</v>
      </c>
      <c r="E136"/>
    </row>
    <row r="137" spans="1:5" x14ac:dyDescent="0.25">
      <c r="A137" s="17" t="s">
        <v>55</v>
      </c>
      <c r="C137" s="20"/>
      <c r="D137" s="20"/>
      <c r="E137"/>
    </row>
    <row r="138" spans="1:5" x14ac:dyDescent="0.25">
      <c r="B138" s="17" t="s">
        <v>4</v>
      </c>
      <c r="C138" s="20">
        <v>339</v>
      </c>
      <c r="D138" s="20">
        <v>4164.0293000000001</v>
      </c>
      <c r="E138"/>
    </row>
    <row r="139" spans="1:5" x14ac:dyDescent="0.25">
      <c r="A139" s="17" t="s">
        <v>158</v>
      </c>
      <c r="C139" s="20"/>
      <c r="D139" s="20"/>
      <c r="E139"/>
    </row>
    <row r="140" spans="1:5" x14ac:dyDescent="0.25">
      <c r="B140" s="17" t="s">
        <v>14</v>
      </c>
      <c r="C140" s="20">
        <v>0</v>
      </c>
      <c r="D140" s="20">
        <v>46</v>
      </c>
      <c r="E140"/>
    </row>
    <row r="141" spans="1:5" x14ac:dyDescent="0.25">
      <c r="B141" s="17" t="s">
        <v>12</v>
      </c>
      <c r="C141" s="20">
        <v>0</v>
      </c>
      <c r="D141" s="20">
        <v>4033.3199999999997</v>
      </c>
      <c r="E141"/>
    </row>
    <row r="142" spans="1:5" x14ac:dyDescent="0.25">
      <c r="A142" s="17" t="s">
        <v>38</v>
      </c>
      <c r="C142" s="20"/>
      <c r="D142" s="20"/>
      <c r="E142"/>
    </row>
    <row r="143" spans="1:5" x14ac:dyDescent="0.25">
      <c r="B143" s="17" t="s">
        <v>14</v>
      </c>
      <c r="C143" s="20">
        <v>0</v>
      </c>
      <c r="D143" s="20">
        <v>148.1</v>
      </c>
      <c r="E143"/>
    </row>
    <row r="144" spans="1:5" x14ac:dyDescent="0.25">
      <c r="B144" s="17" t="s">
        <v>4</v>
      </c>
      <c r="C144" s="20">
        <v>266</v>
      </c>
      <c r="D144" s="20">
        <v>3705.0621999999998</v>
      </c>
      <c r="E144"/>
    </row>
    <row r="145" spans="1:5" x14ac:dyDescent="0.25">
      <c r="A145" s="17" t="s">
        <v>76</v>
      </c>
      <c r="C145" s="20"/>
      <c r="D145" s="20"/>
      <c r="E145"/>
    </row>
    <row r="146" spans="1:5" x14ac:dyDescent="0.25">
      <c r="B146" s="17" t="s">
        <v>4</v>
      </c>
      <c r="C146" s="20">
        <v>606</v>
      </c>
      <c r="D146" s="20">
        <v>3646.7738999999988</v>
      </c>
      <c r="E146"/>
    </row>
    <row r="147" spans="1:5" x14ac:dyDescent="0.25">
      <c r="A147" s="17" t="s">
        <v>78</v>
      </c>
      <c r="C147" s="20"/>
      <c r="D147" s="20"/>
      <c r="E147"/>
    </row>
    <row r="148" spans="1:5" x14ac:dyDescent="0.25">
      <c r="B148" s="17" t="s">
        <v>4</v>
      </c>
      <c r="C148" s="20">
        <v>806</v>
      </c>
      <c r="D148" s="20">
        <v>3643.1239000000005</v>
      </c>
      <c r="E148"/>
    </row>
    <row r="149" spans="1:5" x14ac:dyDescent="0.25">
      <c r="A149" s="17" t="s">
        <v>51</v>
      </c>
      <c r="C149" s="20"/>
      <c r="D149" s="20"/>
      <c r="E149"/>
    </row>
    <row r="150" spans="1:5" x14ac:dyDescent="0.25">
      <c r="B150" s="17" t="s">
        <v>4</v>
      </c>
      <c r="C150" s="20">
        <v>674</v>
      </c>
      <c r="D150" s="20">
        <v>3386.2901000000006</v>
      </c>
      <c r="E150"/>
    </row>
    <row r="151" spans="1:5" x14ac:dyDescent="0.25">
      <c r="A151" s="17" t="s">
        <v>33</v>
      </c>
      <c r="C151" s="20"/>
      <c r="D151" s="20"/>
      <c r="E151"/>
    </row>
    <row r="152" spans="1:5" x14ac:dyDescent="0.25">
      <c r="B152" s="17" t="s">
        <v>4</v>
      </c>
      <c r="C152" s="20">
        <v>153</v>
      </c>
      <c r="D152" s="20">
        <v>3365.1471000000006</v>
      </c>
      <c r="E152"/>
    </row>
    <row r="153" spans="1:5" x14ac:dyDescent="0.25">
      <c r="A153" s="17" t="s">
        <v>39</v>
      </c>
      <c r="C153" s="20"/>
      <c r="D153" s="20"/>
      <c r="E153"/>
    </row>
    <row r="154" spans="1:5" x14ac:dyDescent="0.25">
      <c r="B154" s="17" t="s">
        <v>4</v>
      </c>
      <c r="C154" s="20">
        <v>205</v>
      </c>
      <c r="D154" s="20">
        <v>3271.3857999999996</v>
      </c>
      <c r="E154"/>
    </row>
    <row r="155" spans="1:5" x14ac:dyDescent="0.25">
      <c r="A155" s="17" t="s">
        <v>122</v>
      </c>
      <c r="C155" s="20"/>
      <c r="D155" s="20"/>
      <c r="E155"/>
    </row>
    <row r="156" spans="1:5" x14ac:dyDescent="0.25">
      <c r="B156" s="17" t="s">
        <v>4</v>
      </c>
      <c r="C156" s="20">
        <v>120</v>
      </c>
      <c r="D156" s="20">
        <v>3270.7902999999997</v>
      </c>
      <c r="E156"/>
    </row>
    <row r="157" spans="1:5" x14ac:dyDescent="0.25">
      <c r="A157" s="17" t="s">
        <v>218</v>
      </c>
      <c r="C157" s="20"/>
      <c r="D157" s="20"/>
      <c r="E157"/>
    </row>
    <row r="158" spans="1:5" x14ac:dyDescent="0.25">
      <c r="B158" s="17" t="s">
        <v>14</v>
      </c>
      <c r="C158" s="20">
        <v>0</v>
      </c>
      <c r="D158" s="20">
        <v>3136.0350000000003</v>
      </c>
      <c r="E158"/>
    </row>
    <row r="159" spans="1:5" x14ac:dyDescent="0.25">
      <c r="A159" s="17" t="s">
        <v>85</v>
      </c>
      <c r="C159" s="20"/>
      <c r="D159" s="20"/>
      <c r="E159"/>
    </row>
    <row r="160" spans="1:5" x14ac:dyDescent="0.25">
      <c r="B160" s="17" t="s">
        <v>4</v>
      </c>
      <c r="C160" s="20">
        <v>298</v>
      </c>
      <c r="D160" s="20">
        <v>3121.4480000000003</v>
      </c>
      <c r="E160"/>
    </row>
    <row r="161" spans="1:5" x14ac:dyDescent="0.25">
      <c r="A161" s="17" t="s">
        <v>219</v>
      </c>
      <c r="C161" s="20"/>
      <c r="D161" s="20"/>
      <c r="E161"/>
    </row>
    <row r="162" spans="1:5" x14ac:dyDescent="0.25">
      <c r="B162" s="17" t="s">
        <v>14</v>
      </c>
      <c r="C162" s="20">
        <v>0</v>
      </c>
      <c r="D162" s="20">
        <v>2937.75</v>
      </c>
      <c r="E162"/>
    </row>
    <row r="163" spans="1:5" x14ac:dyDescent="0.25">
      <c r="A163" s="17" t="s">
        <v>17</v>
      </c>
      <c r="C163" s="20"/>
      <c r="D163" s="20"/>
      <c r="E163"/>
    </row>
    <row r="164" spans="1:5" x14ac:dyDescent="0.25">
      <c r="B164" s="17" t="s">
        <v>4</v>
      </c>
      <c r="C164" s="20">
        <v>614</v>
      </c>
      <c r="D164" s="20">
        <v>2918.0672</v>
      </c>
      <c r="E164"/>
    </row>
    <row r="165" spans="1:5" x14ac:dyDescent="0.25">
      <c r="B165" s="17" t="s">
        <v>209</v>
      </c>
      <c r="C165" s="20">
        <v>0</v>
      </c>
      <c r="D165" s="20">
        <v>0</v>
      </c>
      <c r="E165"/>
    </row>
    <row r="166" spans="1:5" x14ac:dyDescent="0.25">
      <c r="A166" s="17" t="s">
        <v>75</v>
      </c>
      <c r="C166" s="20"/>
      <c r="D166" s="20"/>
      <c r="E166"/>
    </row>
    <row r="167" spans="1:5" x14ac:dyDescent="0.25">
      <c r="B167" s="17" t="s">
        <v>4</v>
      </c>
      <c r="C167" s="20">
        <v>120</v>
      </c>
      <c r="D167" s="20">
        <v>2464.9824000000003</v>
      </c>
      <c r="E167"/>
    </row>
    <row r="168" spans="1:5" x14ac:dyDescent="0.25">
      <c r="A168" s="17" t="s">
        <v>41</v>
      </c>
      <c r="C168" s="20"/>
      <c r="D168" s="20"/>
      <c r="E168"/>
    </row>
    <row r="169" spans="1:5" x14ac:dyDescent="0.25">
      <c r="B169" s="17" t="s">
        <v>4</v>
      </c>
      <c r="C169" s="20">
        <v>104</v>
      </c>
      <c r="D169" s="20">
        <v>2128.2959999999998</v>
      </c>
      <c r="E169"/>
    </row>
    <row r="170" spans="1:5" x14ac:dyDescent="0.25">
      <c r="A170" s="17" t="s">
        <v>186</v>
      </c>
      <c r="C170" s="20"/>
      <c r="D170" s="20"/>
      <c r="E170"/>
    </row>
    <row r="171" spans="1:5" x14ac:dyDescent="0.25">
      <c r="B171" s="17" t="s">
        <v>12</v>
      </c>
      <c r="C171" s="20">
        <v>0</v>
      </c>
      <c r="D171" s="20">
        <v>994.20399999999995</v>
      </c>
      <c r="E171"/>
    </row>
    <row r="172" spans="1:5" x14ac:dyDescent="0.25">
      <c r="B172" s="17" t="s">
        <v>4</v>
      </c>
      <c r="C172" s="20">
        <v>52</v>
      </c>
      <c r="D172" s="20">
        <v>1098.0364</v>
      </c>
      <c r="E172"/>
    </row>
    <row r="173" spans="1:5" x14ac:dyDescent="0.25">
      <c r="A173" s="17" t="s">
        <v>104</v>
      </c>
      <c r="C173" s="20"/>
      <c r="D173" s="20"/>
      <c r="E173"/>
    </row>
    <row r="174" spans="1:5" x14ac:dyDescent="0.25">
      <c r="B174" s="17" t="s">
        <v>4</v>
      </c>
      <c r="C174" s="20">
        <v>77</v>
      </c>
      <c r="D174" s="20">
        <v>1837.6346000000003</v>
      </c>
      <c r="E174"/>
    </row>
    <row r="175" spans="1:5" x14ac:dyDescent="0.25">
      <c r="A175" s="17" t="s">
        <v>45</v>
      </c>
      <c r="C175" s="20"/>
      <c r="D175" s="20"/>
      <c r="E175"/>
    </row>
    <row r="176" spans="1:5" x14ac:dyDescent="0.25">
      <c r="B176" s="17" t="s">
        <v>4</v>
      </c>
      <c r="C176" s="20">
        <v>72</v>
      </c>
      <c r="D176" s="20">
        <v>1785.693</v>
      </c>
      <c r="E176"/>
    </row>
    <row r="177" spans="1:5" x14ac:dyDescent="0.25">
      <c r="A177" s="17" t="s">
        <v>80</v>
      </c>
      <c r="C177" s="20"/>
      <c r="D177" s="20"/>
      <c r="E177"/>
    </row>
    <row r="178" spans="1:5" x14ac:dyDescent="0.25">
      <c r="B178" s="17" t="s">
        <v>4</v>
      </c>
      <c r="C178" s="20">
        <v>80</v>
      </c>
      <c r="D178" s="20">
        <v>1653.3509999999999</v>
      </c>
      <c r="E178"/>
    </row>
    <row r="179" spans="1:5" x14ac:dyDescent="0.25">
      <c r="A179" s="17" t="s">
        <v>32</v>
      </c>
      <c r="C179" s="20"/>
      <c r="D179" s="20"/>
      <c r="E179"/>
    </row>
    <row r="180" spans="1:5" x14ac:dyDescent="0.25">
      <c r="B180" s="17" t="s">
        <v>4</v>
      </c>
      <c r="C180" s="20">
        <v>136</v>
      </c>
      <c r="D180" s="20">
        <v>1634.3075999999999</v>
      </c>
      <c r="E180"/>
    </row>
    <row r="181" spans="1:5" x14ac:dyDescent="0.25">
      <c r="A181" s="17" t="s">
        <v>28</v>
      </c>
      <c r="C181" s="20"/>
      <c r="D181" s="20"/>
      <c r="E181"/>
    </row>
    <row r="182" spans="1:5" x14ac:dyDescent="0.25">
      <c r="B182" s="17" t="s">
        <v>4</v>
      </c>
      <c r="C182" s="20">
        <v>81</v>
      </c>
      <c r="D182" s="20">
        <v>1633.4307999999996</v>
      </c>
      <c r="E182"/>
    </row>
    <row r="183" spans="1:5" x14ac:dyDescent="0.25">
      <c r="A183" s="17" t="s">
        <v>46</v>
      </c>
      <c r="C183" s="20"/>
      <c r="D183" s="20"/>
      <c r="E183"/>
    </row>
    <row r="184" spans="1:5" x14ac:dyDescent="0.25">
      <c r="B184" s="17" t="s">
        <v>14</v>
      </c>
      <c r="C184" s="20">
        <v>0</v>
      </c>
      <c r="D184" s="20">
        <v>251.24299999999999</v>
      </c>
      <c r="E184"/>
    </row>
    <row r="185" spans="1:5" x14ac:dyDescent="0.25">
      <c r="B185" s="17" t="s">
        <v>4</v>
      </c>
      <c r="C185" s="20">
        <v>106</v>
      </c>
      <c r="D185" s="20">
        <v>1332.8630999999998</v>
      </c>
      <c r="E185"/>
    </row>
    <row r="186" spans="1:5" x14ac:dyDescent="0.25">
      <c r="A186" s="17" t="s">
        <v>74</v>
      </c>
      <c r="C186" s="20"/>
      <c r="D186" s="20"/>
      <c r="E186"/>
    </row>
    <row r="187" spans="1:5" x14ac:dyDescent="0.25">
      <c r="B187" s="17" t="s">
        <v>4</v>
      </c>
      <c r="C187" s="20">
        <v>82</v>
      </c>
      <c r="D187" s="20">
        <v>1471.5265000000002</v>
      </c>
      <c r="E187"/>
    </row>
    <row r="188" spans="1:5" x14ac:dyDescent="0.25">
      <c r="A188" s="17" t="s">
        <v>20</v>
      </c>
      <c r="C188" s="20"/>
      <c r="D188" s="20"/>
      <c r="E188"/>
    </row>
    <row r="189" spans="1:5" x14ac:dyDescent="0.25">
      <c r="B189" s="17" t="s">
        <v>4</v>
      </c>
      <c r="C189" s="20">
        <v>50</v>
      </c>
      <c r="D189" s="20">
        <v>1075.19</v>
      </c>
      <c r="E189"/>
    </row>
    <row r="190" spans="1:5" x14ac:dyDescent="0.25">
      <c r="A190" s="17" t="s">
        <v>66</v>
      </c>
      <c r="C190" s="20"/>
      <c r="D190" s="20"/>
      <c r="E190"/>
    </row>
    <row r="191" spans="1:5" x14ac:dyDescent="0.25">
      <c r="B191" s="17" t="s">
        <v>4</v>
      </c>
      <c r="C191" s="20">
        <v>52</v>
      </c>
      <c r="D191" s="20">
        <v>1038.6568</v>
      </c>
      <c r="E191"/>
    </row>
    <row r="192" spans="1:5" x14ac:dyDescent="0.25">
      <c r="A192" s="17" t="s">
        <v>135</v>
      </c>
      <c r="C192" s="20"/>
      <c r="D192" s="20"/>
      <c r="E192"/>
    </row>
    <row r="193" spans="1:5" x14ac:dyDescent="0.25">
      <c r="B193" s="17" t="s">
        <v>4</v>
      </c>
      <c r="C193" s="20">
        <v>49</v>
      </c>
      <c r="D193" s="20">
        <v>1000.943</v>
      </c>
      <c r="E193"/>
    </row>
    <row r="194" spans="1:5" x14ac:dyDescent="0.25">
      <c r="A194" s="17" t="s">
        <v>84</v>
      </c>
      <c r="C194" s="20"/>
      <c r="D194" s="20"/>
      <c r="E194"/>
    </row>
    <row r="195" spans="1:5" x14ac:dyDescent="0.25">
      <c r="B195" s="17" t="s">
        <v>4</v>
      </c>
      <c r="C195" s="20">
        <v>72</v>
      </c>
      <c r="D195" s="20">
        <v>977.57209999999986</v>
      </c>
      <c r="E195"/>
    </row>
    <row r="196" spans="1:5" x14ac:dyDescent="0.25">
      <c r="A196" s="17" t="s">
        <v>15</v>
      </c>
      <c r="C196" s="20"/>
      <c r="D196" s="20"/>
      <c r="E196"/>
    </row>
    <row r="197" spans="1:5" x14ac:dyDescent="0.25">
      <c r="B197" s="17" t="s">
        <v>4</v>
      </c>
      <c r="C197" s="20">
        <v>39</v>
      </c>
      <c r="D197" s="20">
        <v>961.68500000000006</v>
      </c>
      <c r="E197"/>
    </row>
    <row r="198" spans="1:5" x14ac:dyDescent="0.25">
      <c r="A198" s="17" t="s">
        <v>73</v>
      </c>
      <c r="C198" s="20"/>
      <c r="D198" s="20"/>
      <c r="E198"/>
    </row>
    <row r="199" spans="1:5" x14ac:dyDescent="0.25">
      <c r="B199" s="17" t="s">
        <v>4</v>
      </c>
      <c r="C199" s="20">
        <v>88</v>
      </c>
      <c r="D199" s="20">
        <v>946.70789999999988</v>
      </c>
      <c r="E199"/>
    </row>
    <row r="200" spans="1:5" x14ac:dyDescent="0.25">
      <c r="A200" s="17" t="s">
        <v>63</v>
      </c>
      <c r="C200" s="20"/>
      <c r="D200" s="20"/>
      <c r="E200"/>
    </row>
    <row r="201" spans="1:5" x14ac:dyDescent="0.25">
      <c r="B201" s="17" t="s">
        <v>4</v>
      </c>
      <c r="C201" s="20">
        <v>227</v>
      </c>
      <c r="D201" s="20">
        <v>814.80960000000016</v>
      </c>
      <c r="E201"/>
    </row>
    <row r="202" spans="1:5" x14ac:dyDescent="0.25">
      <c r="A202" s="17" t="s">
        <v>22</v>
      </c>
      <c r="C202" s="20"/>
      <c r="D202" s="20"/>
      <c r="E202"/>
    </row>
    <row r="203" spans="1:5" x14ac:dyDescent="0.25">
      <c r="B203" s="17" t="s">
        <v>4</v>
      </c>
      <c r="C203" s="20">
        <v>35</v>
      </c>
      <c r="D203" s="20">
        <v>801.10420000000022</v>
      </c>
      <c r="E203"/>
    </row>
    <row r="204" spans="1:5" x14ac:dyDescent="0.25">
      <c r="A204" s="17" t="s">
        <v>54</v>
      </c>
      <c r="C204" s="20"/>
      <c r="D204" s="20"/>
      <c r="E204"/>
    </row>
    <row r="205" spans="1:5" x14ac:dyDescent="0.25">
      <c r="B205" s="17" t="s">
        <v>4</v>
      </c>
      <c r="C205" s="20">
        <v>58</v>
      </c>
      <c r="D205" s="20">
        <v>718.36200000000008</v>
      </c>
      <c r="E205"/>
    </row>
    <row r="206" spans="1:5" x14ac:dyDescent="0.25">
      <c r="A206" s="17" t="s">
        <v>25</v>
      </c>
      <c r="C206" s="20"/>
      <c r="D206" s="20"/>
      <c r="E206"/>
    </row>
    <row r="207" spans="1:5" x14ac:dyDescent="0.25">
      <c r="B207" s="17" t="s">
        <v>4</v>
      </c>
      <c r="C207" s="20">
        <v>54</v>
      </c>
      <c r="D207" s="20">
        <v>636.28620000000001</v>
      </c>
      <c r="E207"/>
    </row>
    <row r="208" spans="1:5" x14ac:dyDescent="0.25">
      <c r="A208" s="17" t="s">
        <v>26</v>
      </c>
      <c r="C208" s="20"/>
      <c r="D208" s="20"/>
      <c r="E208"/>
    </row>
    <row r="209" spans="1:5" x14ac:dyDescent="0.25">
      <c r="B209" s="17" t="s">
        <v>4</v>
      </c>
      <c r="C209" s="20">
        <v>65</v>
      </c>
      <c r="D209" s="20">
        <v>407.35930000000002</v>
      </c>
      <c r="E209"/>
    </row>
    <row r="210" spans="1:5" x14ac:dyDescent="0.25">
      <c r="A210" s="17" t="s">
        <v>34</v>
      </c>
      <c r="C210" s="20"/>
      <c r="D210" s="20"/>
      <c r="E210"/>
    </row>
    <row r="211" spans="1:5" x14ac:dyDescent="0.25">
      <c r="B211" s="17" t="s">
        <v>4</v>
      </c>
      <c r="C211" s="20">
        <v>68</v>
      </c>
      <c r="D211" s="20">
        <v>380.87599999999998</v>
      </c>
      <c r="E211"/>
    </row>
    <row r="212" spans="1:5" x14ac:dyDescent="0.25">
      <c r="A212" s="17" t="s">
        <v>16</v>
      </c>
      <c r="C212" s="20"/>
      <c r="D212" s="20"/>
      <c r="E212"/>
    </row>
    <row r="213" spans="1:5" x14ac:dyDescent="0.25">
      <c r="B213" s="17" t="s">
        <v>4</v>
      </c>
      <c r="C213" s="20">
        <v>18</v>
      </c>
      <c r="D213" s="20">
        <v>331.62480000000005</v>
      </c>
      <c r="E213"/>
    </row>
    <row r="214" spans="1:5" x14ac:dyDescent="0.25">
      <c r="A214" s="17" t="s">
        <v>173</v>
      </c>
      <c r="C214" s="20"/>
      <c r="D214" s="20"/>
      <c r="E214"/>
    </row>
    <row r="215" spans="1:5" x14ac:dyDescent="0.25">
      <c r="B215" s="17" t="s">
        <v>4</v>
      </c>
      <c r="C215" s="20">
        <v>9</v>
      </c>
      <c r="D215" s="20">
        <v>243.68039999999999</v>
      </c>
      <c r="E215"/>
    </row>
    <row r="216" spans="1:5" x14ac:dyDescent="0.25">
      <c r="A216" s="17" t="s">
        <v>195</v>
      </c>
      <c r="C216" s="20"/>
      <c r="D216" s="20"/>
      <c r="E216"/>
    </row>
    <row r="217" spans="1:5" x14ac:dyDescent="0.25">
      <c r="B217" s="17" t="s">
        <v>12</v>
      </c>
      <c r="C217" s="20">
        <v>0</v>
      </c>
      <c r="D217" s="20">
        <v>213</v>
      </c>
      <c r="E217"/>
    </row>
    <row r="218" spans="1:5" x14ac:dyDescent="0.25">
      <c r="A218" s="17" t="s">
        <v>68</v>
      </c>
      <c r="C218" s="20"/>
      <c r="D218" s="20"/>
      <c r="E218"/>
    </row>
    <row r="219" spans="1:5" x14ac:dyDescent="0.25">
      <c r="B219" s="17" t="s">
        <v>4</v>
      </c>
      <c r="C219" s="20">
        <v>9</v>
      </c>
      <c r="D219" s="20">
        <v>194.25749999999999</v>
      </c>
      <c r="E219"/>
    </row>
    <row r="220" spans="1:5" x14ac:dyDescent="0.25">
      <c r="A220" s="17" t="s">
        <v>49</v>
      </c>
      <c r="C220" s="20"/>
      <c r="D220" s="20"/>
      <c r="E220"/>
    </row>
    <row r="221" spans="1:5" x14ac:dyDescent="0.25">
      <c r="B221" s="17" t="s">
        <v>4</v>
      </c>
      <c r="C221" s="20">
        <v>16</v>
      </c>
      <c r="D221" s="20">
        <v>182.0763</v>
      </c>
      <c r="E221"/>
    </row>
    <row r="222" spans="1:5" x14ac:dyDescent="0.25">
      <c r="A222" s="17" t="s">
        <v>72</v>
      </c>
      <c r="C222" s="20"/>
      <c r="D222" s="20"/>
      <c r="E222"/>
    </row>
    <row r="223" spans="1:5" x14ac:dyDescent="0.25">
      <c r="B223" s="17" t="s">
        <v>4</v>
      </c>
      <c r="C223" s="20">
        <v>9</v>
      </c>
      <c r="D223" s="20">
        <v>128.19799999999998</v>
      </c>
      <c r="E223"/>
    </row>
    <row r="224" spans="1:5" x14ac:dyDescent="0.25">
      <c r="A224" s="17" t="s">
        <v>65</v>
      </c>
      <c r="C224" s="20"/>
      <c r="D224" s="20"/>
      <c r="E224"/>
    </row>
    <row r="225" spans="1:5" x14ac:dyDescent="0.25">
      <c r="B225" s="17" t="s">
        <v>4</v>
      </c>
      <c r="C225" s="20">
        <v>13</v>
      </c>
      <c r="D225" s="20">
        <v>87.716499999999996</v>
      </c>
      <c r="E225"/>
    </row>
    <row r="226" spans="1:5" x14ac:dyDescent="0.25">
      <c r="A226" s="17" t="s">
        <v>106</v>
      </c>
      <c r="C226" s="20"/>
      <c r="D226" s="20"/>
      <c r="E226"/>
    </row>
    <row r="227" spans="1:5" x14ac:dyDescent="0.25">
      <c r="B227" s="17" t="s">
        <v>4</v>
      </c>
      <c r="C227" s="20">
        <v>2</v>
      </c>
      <c r="D227" s="20">
        <v>53.595999999999997</v>
      </c>
      <c r="E227"/>
    </row>
    <row r="228" spans="1:5" x14ac:dyDescent="0.25">
      <c r="A228" s="17" t="s">
        <v>215</v>
      </c>
      <c r="C228" s="20"/>
      <c r="D228" s="20"/>
      <c r="E228"/>
    </row>
    <row r="229" spans="1:5" x14ac:dyDescent="0.25">
      <c r="B229" s="17" t="s">
        <v>4</v>
      </c>
      <c r="C229" s="20">
        <v>5</v>
      </c>
      <c r="D229" s="20">
        <v>28.305999999999997</v>
      </c>
      <c r="E229"/>
    </row>
    <row r="230" spans="1:5" x14ac:dyDescent="0.25">
      <c r="A230" s="17" t="s">
        <v>196</v>
      </c>
      <c r="C230" s="20"/>
      <c r="D230" s="20"/>
      <c r="E230"/>
    </row>
    <row r="231" spans="1:5" x14ac:dyDescent="0.25">
      <c r="B231" s="17" t="s">
        <v>4</v>
      </c>
      <c r="C231" s="20">
        <v>2</v>
      </c>
      <c r="D231" s="20">
        <v>22.387</v>
      </c>
      <c r="E231"/>
    </row>
    <row r="232" spans="1:5" x14ac:dyDescent="0.25">
      <c r="A232" s="17" t="s">
        <v>213</v>
      </c>
      <c r="C232" s="20"/>
      <c r="D232" s="20"/>
      <c r="E232"/>
    </row>
    <row r="233" spans="1:5" x14ac:dyDescent="0.25">
      <c r="B233" s="17" t="s">
        <v>4</v>
      </c>
      <c r="C233" s="20">
        <v>2</v>
      </c>
      <c r="D233" s="20">
        <v>19.206</v>
      </c>
      <c r="E233"/>
    </row>
    <row r="234" spans="1:5" x14ac:dyDescent="0.25">
      <c r="A234" s="17" t="s">
        <v>220</v>
      </c>
      <c r="C234" s="20"/>
      <c r="D234" s="20"/>
      <c r="E234"/>
    </row>
    <row r="235" spans="1:5" x14ac:dyDescent="0.25">
      <c r="B235" s="17" t="s">
        <v>4</v>
      </c>
      <c r="C235" s="20">
        <v>1</v>
      </c>
      <c r="D235" s="20">
        <v>12.903</v>
      </c>
      <c r="E235"/>
    </row>
    <row r="236" spans="1:5" x14ac:dyDescent="0.25">
      <c r="A236" s="17" t="s">
        <v>110</v>
      </c>
      <c r="C236" s="20">
        <v>59854</v>
      </c>
      <c r="D236" s="20">
        <v>2012107.0362000004</v>
      </c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D262"/>
  <sheetViews>
    <sheetView workbookViewId="0">
      <pane ySplit="4" topLeftCell="A5" activePane="bottomLeft" state="frozen"/>
      <selection pane="bottomLeft" activeCell="G8" sqref="G8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4" ht="21" x14ac:dyDescent="0.35">
      <c r="A2" s="128" t="s">
        <v>131</v>
      </c>
    </row>
    <row r="3" spans="1:4" x14ac:dyDescent="0.25">
      <c r="C3" s="183" t="s">
        <v>202</v>
      </c>
    </row>
    <row r="4" spans="1:4" x14ac:dyDescent="0.25">
      <c r="A4" s="183" t="s">
        <v>112</v>
      </c>
      <c r="B4" s="183" t="s">
        <v>113</v>
      </c>
      <c r="C4" s="17" t="s">
        <v>9</v>
      </c>
      <c r="D4" s="17" t="s">
        <v>94</v>
      </c>
    </row>
    <row r="5" spans="1:4" x14ac:dyDescent="0.25">
      <c r="A5" s="17" t="s">
        <v>151</v>
      </c>
      <c r="C5" s="20"/>
      <c r="D5" s="20"/>
    </row>
    <row r="6" spans="1:4" x14ac:dyDescent="0.25">
      <c r="B6" s="17" t="s">
        <v>12</v>
      </c>
      <c r="C6" s="20">
        <v>0</v>
      </c>
      <c r="D6" s="20">
        <v>1091264.6070000001</v>
      </c>
    </row>
    <row r="7" spans="1:4" x14ac:dyDescent="0.25">
      <c r="B7" s="17" t="s">
        <v>4</v>
      </c>
      <c r="C7" s="20">
        <v>1486</v>
      </c>
      <c r="D7" s="20">
        <v>26970.120600000006</v>
      </c>
    </row>
    <row r="8" spans="1:4" x14ac:dyDescent="0.25">
      <c r="A8" s="17" t="s">
        <v>83</v>
      </c>
      <c r="C8" s="20"/>
      <c r="D8" s="20"/>
    </row>
    <row r="9" spans="1:4" x14ac:dyDescent="0.25">
      <c r="B9" s="17" t="s">
        <v>12</v>
      </c>
      <c r="C9" s="20">
        <v>0</v>
      </c>
      <c r="D9" s="20">
        <v>869954.29</v>
      </c>
    </row>
    <row r="10" spans="1:4" x14ac:dyDescent="0.25">
      <c r="B10" s="17" t="s">
        <v>4</v>
      </c>
      <c r="C10" s="20">
        <v>309</v>
      </c>
      <c r="D10" s="20">
        <v>6901.1265999999996</v>
      </c>
    </row>
    <row r="11" spans="1:4" x14ac:dyDescent="0.25">
      <c r="A11" s="17" t="s">
        <v>11</v>
      </c>
      <c r="C11" s="20"/>
      <c r="D11" s="20"/>
    </row>
    <row r="12" spans="1:4" x14ac:dyDescent="0.25">
      <c r="B12" s="17" t="s">
        <v>12</v>
      </c>
      <c r="C12" s="20">
        <v>0</v>
      </c>
      <c r="D12" s="20">
        <v>774748</v>
      </c>
    </row>
    <row r="13" spans="1:4" x14ac:dyDescent="0.25">
      <c r="B13" s="17" t="s">
        <v>4</v>
      </c>
      <c r="C13" s="20">
        <v>13</v>
      </c>
      <c r="D13" s="20">
        <v>259.43299999999999</v>
      </c>
    </row>
    <row r="14" spans="1:4" x14ac:dyDescent="0.25">
      <c r="A14" s="17" t="s">
        <v>21</v>
      </c>
      <c r="C14" s="20"/>
      <c r="D14" s="20"/>
    </row>
    <row r="15" spans="1:4" x14ac:dyDescent="0.25">
      <c r="B15" s="17" t="s">
        <v>12</v>
      </c>
      <c r="C15" s="20">
        <v>0</v>
      </c>
      <c r="D15" s="20">
        <v>298276.81800000003</v>
      </c>
    </row>
    <row r="16" spans="1:4" x14ac:dyDescent="0.25">
      <c r="B16" s="17" t="s">
        <v>4</v>
      </c>
      <c r="C16" s="20">
        <v>40</v>
      </c>
      <c r="D16" s="20">
        <v>794.47059999999999</v>
      </c>
    </row>
    <row r="17" spans="1:4" x14ac:dyDescent="0.25">
      <c r="A17" s="17" t="s">
        <v>123</v>
      </c>
      <c r="C17" s="20"/>
      <c r="D17" s="20"/>
    </row>
    <row r="18" spans="1:4" x14ac:dyDescent="0.25">
      <c r="B18" s="17" t="s">
        <v>12</v>
      </c>
      <c r="C18" s="20">
        <v>0</v>
      </c>
      <c r="D18" s="20">
        <v>244632</v>
      </c>
    </row>
    <row r="19" spans="1:4" x14ac:dyDescent="0.25">
      <c r="B19" s="17" t="s">
        <v>4</v>
      </c>
      <c r="C19" s="20">
        <v>11</v>
      </c>
      <c r="D19" s="20">
        <v>249</v>
      </c>
    </row>
    <row r="20" spans="1:4" x14ac:dyDescent="0.25">
      <c r="A20" s="17" t="s">
        <v>23</v>
      </c>
      <c r="C20" s="20"/>
      <c r="D20" s="20"/>
    </row>
    <row r="21" spans="1:4" x14ac:dyDescent="0.25">
      <c r="B21" s="17" t="s">
        <v>12</v>
      </c>
      <c r="C21" s="20">
        <v>0</v>
      </c>
      <c r="D21" s="20">
        <v>234095</v>
      </c>
    </row>
    <row r="22" spans="1:4" x14ac:dyDescent="0.25">
      <c r="B22" s="17" t="s">
        <v>4</v>
      </c>
      <c r="C22" s="20">
        <v>5</v>
      </c>
      <c r="D22" s="20">
        <v>115.71249999999999</v>
      </c>
    </row>
    <row r="23" spans="1:4" x14ac:dyDescent="0.25">
      <c r="A23" s="17" t="s">
        <v>70</v>
      </c>
      <c r="C23" s="20"/>
      <c r="D23" s="20"/>
    </row>
    <row r="24" spans="1:4" x14ac:dyDescent="0.25">
      <c r="B24" s="17" t="s">
        <v>14</v>
      </c>
      <c r="C24" s="20">
        <v>0</v>
      </c>
      <c r="D24" s="20">
        <v>78554.794999999998</v>
      </c>
    </row>
    <row r="25" spans="1:4" x14ac:dyDescent="0.25">
      <c r="B25" s="17" t="s">
        <v>4</v>
      </c>
      <c r="C25" s="20">
        <v>4238</v>
      </c>
      <c r="D25" s="20">
        <v>68702.87430000004</v>
      </c>
    </row>
    <row r="26" spans="1:4" x14ac:dyDescent="0.25">
      <c r="A26" s="17" t="s">
        <v>210</v>
      </c>
      <c r="C26" s="20"/>
      <c r="D26" s="20"/>
    </row>
    <row r="27" spans="1:4" x14ac:dyDescent="0.25">
      <c r="B27" s="17" t="s">
        <v>12</v>
      </c>
      <c r="C27" s="20">
        <v>0</v>
      </c>
      <c r="D27" s="20">
        <v>139700</v>
      </c>
    </row>
    <row r="28" spans="1:4" x14ac:dyDescent="0.25">
      <c r="A28" s="17" t="s">
        <v>18</v>
      </c>
      <c r="C28" s="20"/>
      <c r="D28" s="20"/>
    </row>
    <row r="29" spans="1:4" x14ac:dyDescent="0.25">
      <c r="B29" s="17" t="s">
        <v>12</v>
      </c>
      <c r="C29" s="20">
        <v>0</v>
      </c>
      <c r="D29" s="20">
        <v>128538.97</v>
      </c>
    </row>
    <row r="30" spans="1:4" x14ac:dyDescent="0.25">
      <c r="B30" s="17" t="s">
        <v>4</v>
      </c>
      <c r="C30" s="20">
        <v>113</v>
      </c>
      <c r="D30" s="20">
        <v>2259.7186000000002</v>
      </c>
    </row>
    <row r="31" spans="1:4" x14ac:dyDescent="0.25">
      <c r="A31" s="17" t="s">
        <v>43</v>
      </c>
      <c r="C31" s="20"/>
      <c r="D31" s="20"/>
    </row>
    <row r="32" spans="1:4" x14ac:dyDescent="0.25">
      <c r="B32" s="17" t="s">
        <v>14</v>
      </c>
      <c r="C32" s="20">
        <v>0</v>
      </c>
      <c r="D32" s="20">
        <v>43248.999400000001</v>
      </c>
    </row>
    <row r="33" spans="1:4" x14ac:dyDescent="0.25">
      <c r="B33" s="17" t="s">
        <v>4</v>
      </c>
      <c r="C33" s="20">
        <v>4361</v>
      </c>
      <c r="D33" s="20">
        <v>81346.695599999977</v>
      </c>
    </row>
    <row r="34" spans="1:4" x14ac:dyDescent="0.25">
      <c r="A34" s="17" t="s">
        <v>175</v>
      </c>
      <c r="C34" s="20"/>
      <c r="D34" s="20"/>
    </row>
    <row r="35" spans="1:4" x14ac:dyDescent="0.25">
      <c r="B35" s="17" t="s">
        <v>12</v>
      </c>
      <c r="C35" s="20">
        <v>0</v>
      </c>
      <c r="D35" s="20">
        <v>122844.576</v>
      </c>
    </row>
    <row r="36" spans="1:4" x14ac:dyDescent="0.25">
      <c r="A36" s="17" t="s">
        <v>40</v>
      </c>
      <c r="C36" s="20"/>
      <c r="D36" s="20"/>
    </row>
    <row r="37" spans="1:4" x14ac:dyDescent="0.25">
      <c r="B37" s="17" t="s">
        <v>4</v>
      </c>
      <c r="C37" s="20">
        <v>9346</v>
      </c>
      <c r="D37" s="20">
        <v>121027.56110000001</v>
      </c>
    </row>
    <row r="38" spans="1:4" x14ac:dyDescent="0.25">
      <c r="A38" s="17" t="s">
        <v>48</v>
      </c>
      <c r="C38" s="20"/>
      <c r="D38" s="20"/>
    </row>
    <row r="39" spans="1:4" x14ac:dyDescent="0.25">
      <c r="B39" s="17" t="s">
        <v>14</v>
      </c>
      <c r="C39" s="20">
        <v>0</v>
      </c>
      <c r="D39" s="20">
        <v>15174.402600000001</v>
      </c>
    </row>
    <row r="40" spans="1:4" x14ac:dyDescent="0.25">
      <c r="B40" s="17" t="s">
        <v>4</v>
      </c>
      <c r="C40" s="20">
        <v>8363</v>
      </c>
      <c r="D40" s="20">
        <v>98200.664000000019</v>
      </c>
    </row>
    <row r="41" spans="1:4" x14ac:dyDescent="0.25">
      <c r="A41" s="17" t="s">
        <v>20</v>
      </c>
      <c r="C41" s="20"/>
      <c r="D41" s="20"/>
    </row>
    <row r="42" spans="1:4" x14ac:dyDescent="0.25">
      <c r="B42" s="17" t="s">
        <v>12</v>
      </c>
      <c r="C42" s="20">
        <v>0</v>
      </c>
      <c r="D42" s="20">
        <v>101008.76999999999</v>
      </c>
    </row>
    <row r="43" spans="1:4" x14ac:dyDescent="0.25">
      <c r="B43" s="17" t="s">
        <v>4</v>
      </c>
      <c r="C43" s="20">
        <v>68</v>
      </c>
      <c r="D43" s="20">
        <v>1467.6</v>
      </c>
    </row>
    <row r="44" spans="1:4" x14ac:dyDescent="0.25">
      <c r="A44" s="17" t="s">
        <v>71</v>
      </c>
      <c r="C44" s="20"/>
      <c r="D44" s="20"/>
    </row>
    <row r="45" spans="1:4" x14ac:dyDescent="0.25">
      <c r="B45" s="17" t="s">
        <v>12</v>
      </c>
      <c r="C45" s="20">
        <v>0</v>
      </c>
      <c r="D45" s="20">
        <v>92360</v>
      </c>
    </row>
    <row r="46" spans="1:4" x14ac:dyDescent="0.25">
      <c r="B46" s="17" t="s">
        <v>4</v>
      </c>
      <c r="C46" s="20">
        <v>115</v>
      </c>
      <c r="D46" s="20">
        <v>2731.7280000000001</v>
      </c>
    </row>
    <row r="47" spans="1:4" x14ac:dyDescent="0.25">
      <c r="A47" s="17" t="s">
        <v>24</v>
      </c>
      <c r="C47" s="20"/>
      <c r="D47" s="20"/>
    </row>
    <row r="48" spans="1:4" x14ac:dyDescent="0.25">
      <c r="B48" s="17" t="s">
        <v>12</v>
      </c>
      <c r="C48" s="20">
        <v>0</v>
      </c>
      <c r="D48" s="20">
        <v>3834.1819999999998</v>
      </c>
    </row>
    <row r="49" spans="1:4" x14ac:dyDescent="0.25">
      <c r="B49" s="17" t="s">
        <v>4</v>
      </c>
      <c r="C49" s="20">
        <v>5271</v>
      </c>
      <c r="D49" s="20">
        <v>89495.959300000031</v>
      </c>
    </row>
    <row r="50" spans="1:4" x14ac:dyDescent="0.25">
      <c r="A50" s="17" t="s">
        <v>193</v>
      </c>
      <c r="C50" s="20"/>
      <c r="D50" s="20"/>
    </row>
    <row r="51" spans="1:4" x14ac:dyDescent="0.25">
      <c r="B51" s="17" t="s">
        <v>12</v>
      </c>
      <c r="C51" s="20">
        <v>0</v>
      </c>
      <c r="D51" s="20">
        <v>92909</v>
      </c>
    </row>
    <row r="52" spans="1:4" x14ac:dyDescent="0.25">
      <c r="A52" s="17" t="s">
        <v>80</v>
      </c>
      <c r="C52" s="20"/>
      <c r="D52" s="20"/>
    </row>
    <row r="53" spans="1:4" x14ac:dyDescent="0.25">
      <c r="B53" s="17" t="s">
        <v>12</v>
      </c>
      <c r="C53" s="20">
        <v>0</v>
      </c>
      <c r="D53" s="20">
        <v>81903.839999999997</v>
      </c>
    </row>
    <row r="54" spans="1:4" x14ac:dyDescent="0.25">
      <c r="B54" s="17" t="s">
        <v>4</v>
      </c>
      <c r="C54" s="20">
        <v>223</v>
      </c>
      <c r="D54" s="20">
        <v>4622.3737999999994</v>
      </c>
    </row>
    <row r="55" spans="1:4" x14ac:dyDescent="0.25">
      <c r="A55" s="17" t="s">
        <v>30</v>
      </c>
      <c r="C55" s="20"/>
      <c r="D55" s="20"/>
    </row>
    <row r="56" spans="1:4" x14ac:dyDescent="0.25">
      <c r="B56" s="17" t="s">
        <v>4</v>
      </c>
      <c r="C56" s="20">
        <v>39779</v>
      </c>
      <c r="D56" s="20">
        <v>80399.439999999988</v>
      </c>
    </row>
    <row r="57" spans="1:4" x14ac:dyDescent="0.25">
      <c r="A57" s="17" t="s">
        <v>190</v>
      </c>
      <c r="C57" s="20"/>
      <c r="D57" s="20"/>
    </row>
    <row r="58" spans="1:4" x14ac:dyDescent="0.25">
      <c r="B58" s="17" t="s">
        <v>12</v>
      </c>
      <c r="C58" s="20">
        <v>0</v>
      </c>
      <c r="D58" s="20">
        <v>80370</v>
      </c>
    </row>
    <row r="59" spans="1:4" x14ac:dyDescent="0.25">
      <c r="A59" s="17" t="s">
        <v>44</v>
      </c>
      <c r="C59" s="20"/>
      <c r="D59" s="20"/>
    </row>
    <row r="60" spans="1:4" x14ac:dyDescent="0.25">
      <c r="B60" s="17" t="s">
        <v>4</v>
      </c>
      <c r="C60" s="20">
        <v>2978</v>
      </c>
      <c r="D60" s="20">
        <v>79623.821299999996</v>
      </c>
    </row>
    <row r="61" spans="1:4" x14ac:dyDescent="0.25">
      <c r="B61" s="17" t="s">
        <v>209</v>
      </c>
      <c r="C61" s="20">
        <v>0</v>
      </c>
      <c r="D61" s="20">
        <v>0</v>
      </c>
    </row>
    <row r="62" spans="1:4" x14ac:dyDescent="0.25">
      <c r="A62" s="17" t="s">
        <v>57</v>
      </c>
      <c r="C62" s="20"/>
      <c r="D62" s="20"/>
    </row>
    <row r="63" spans="1:4" x14ac:dyDescent="0.25">
      <c r="B63" s="17" t="s">
        <v>4</v>
      </c>
      <c r="C63" s="20">
        <v>4921</v>
      </c>
      <c r="D63" s="20">
        <v>77097.927899999995</v>
      </c>
    </row>
    <row r="64" spans="1:4" x14ac:dyDescent="0.25">
      <c r="A64" s="17" t="s">
        <v>153</v>
      </c>
      <c r="C64" s="20"/>
      <c r="D64" s="20"/>
    </row>
    <row r="65" spans="1:4" x14ac:dyDescent="0.25">
      <c r="B65" s="17" t="s">
        <v>14</v>
      </c>
      <c r="C65" s="20">
        <v>0</v>
      </c>
      <c r="D65" s="20">
        <v>6170.3511000000008</v>
      </c>
    </row>
    <row r="66" spans="1:4" x14ac:dyDescent="0.25">
      <c r="B66" s="17" t="s">
        <v>4</v>
      </c>
      <c r="C66" s="20">
        <v>7236</v>
      </c>
      <c r="D66" s="20">
        <v>52818.599500000018</v>
      </c>
    </row>
    <row r="67" spans="1:4" x14ac:dyDescent="0.25">
      <c r="A67" s="17" t="s">
        <v>156</v>
      </c>
      <c r="C67" s="20"/>
      <c r="D67" s="20"/>
    </row>
    <row r="68" spans="1:4" x14ac:dyDescent="0.25">
      <c r="B68" s="17" t="s">
        <v>12</v>
      </c>
      <c r="C68" s="20">
        <v>0</v>
      </c>
      <c r="D68" s="20">
        <v>44044</v>
      </c>
    </row>
    <row r="69" spans="1:4" x14ac:dyDescent="0.25">
      <c r="B69" s="17" t="s">
        <v>4</v>
      </c>
      <c r="C69" s="20">
        <v>682</v>
      </c>
      <c r="D69" s="20">
        <v>13226.169999999998</v>
      </c>
    </row>
    <row r="70" spans="1:4" x14ac:dyDescent="0.25">
      <c r="A70" s="17" t="s">
        <v>35</v>
      </c>
      <c r="C70" s="20"/>
      <c r="D70" s="20"/>
    </row>
    <row r="71" spans="1:4" x14ac:dyDescent="0.25">
      <c r="B71" s="17" t="s">
        <v>4</v>
      </c>
      <c r="C71" s="20">
        <v>3510</v>
      </c>
      <c r="D71" s="20">
        <v>53083.257499999985</v>
      </c>
    </row>
    <row r="72" spans="1:4" x14ac:dyDescent="0.25">
      <c r="A72" s="17" t="s">
        <v>82</v>
      </c>
      <c r="C72" s="20"/>
      <c r="D72" s="20"/>
    </row>
    <row r="73" spans="1:4" x14ac:dyDescent="0.25">
      <c r="B73" s="17" t="s">
        <v>4</v>
      </c>
      <c r="C73" s="20">
        <v>4366</v>
      </c>
      <c r="D73" s="20">
        <v>52800.482199999999</v>
      </c>
    </row>
    <row r="74" spans="1:4" x14ac:dyDescent="0.25">
      <c r="A74" s="17" t="s">
        <v>155</v>
      </c>
      <c r="C74" s="20"/>
      <c r="D74" s="20"/>
    </row>
    <row r="75" spans="1:4" x14ac:dyDescent="0.25">
      <c r="B75" s="17" t="s">
        <v>12</v>
      </c>
      <c r="C75" s="20">
        <v>0</v>
      </c>
      <c r="D75" s="20">
        <v>40000</v>
      </c>
    </row>
    <row r="76" spans="1:4" x14ac:dyDescent="0.25">
      <c r="B76" s="17" t="s">
        <v>4</v>
      </c>
      <c r="C76" s="20">
        <v>489</v>
      </c>
      <c r="D76" s="20">
        <v>12329.661400000001</v>
      </c>
    </row>
    <row r="77" spans="1:4" x14ac:dyDescent="0.25">
      <c r="A77" s="17" t="s">
        <v>77</v>
      </c>
      <c r="C77" s="20"/>
      <c r="D77" s="20"/>
    </row>
    <row r="78" spans="1:4" x14ac:dyDescent="0.25">
      <c r="B78" s="17" t="s">
        <v>4</v>
      </c>
      <c r="C78" s="20">
        <v>2430</v>
      </c>
      <c r="D78" s="20">
        <v>50616.515599999999</v>
      </c>
    </row>
    <row r="79" spans="1:4" x14ac:dyDescent="0.25">
      <c r="A79" s="17" t="s">
        <v>67</v>
      </c>
      <c r="C79" s="20"/>
      <c r="D79" s="20"/>
    </row>
    <row r="80" spans="1:4" x14ac:dyDescent="0.25">
      <c r="B80" s="17" t="s">
        <v>14</v>
      </c>
      <c r="C80" s="20">
        <v>0</v>
      </c>
      <c r="D80" s="20">
        <v>5820.3710000000001</v>
      </c>
    </row>
    <row r="81" spans="1:4" x14ac:dyDescent="0.25">
      <c r="B81" s="17" t="s">
        <v>4</v>
      </c>
      <c r="C81" s="20">
        <v>5378</v>
      </c>
      <c r="D81" s="20">
        <v>43151.885600000001</v>
      </c>
    </row>
    <row r="82" spans="1:4" x14ac:dyDescent="0.25">
      <c r="A82" s="17" t="s">
        <v>211</v>
      </c>
      <c r="C82" s="20"/>
      <c r="D82" s="20"/>
    </row>
    <row r="83" spans="1:4" x14ac:dyDescent="0.25">
      <c r="B83" s="17" t="s">
        <v>12</v>
      </c>
      <c r="C83" s="20">
        <v>0</v>
      </c>
      <c r="D83" s="20">
        <v>48502.089</v>
      </c>
    </row>
    <row r="84" spans="1:4" x14ac:dyDescent="0.25">
      <c r="B84" s="17" t="s">
        <v>4</v>
      </c>
      <c r="C84" s="20">
        <v>6</v>
      </c>
      <c r="D84" s="20">
        <v>108.83460000000001</v>
      </c>
    </row>
    <row r="85" spans="1:4" x14ac:dyDescent="0.25">
      <c r="A85" s="17" t="s">
        <v>47</v>
      </c>
      <c r="C85" s="20"/>
      <c r="D85" s="20"/>
    </row>
    <row r="86" spans="1:4" x14ac:dyDescent="0.25">
      <c r="B86" s="17" t="s">
        <v>4</v>
      </c>
      <c r="C86" s="20">
        <v>3646</v>
      </c>
      <c r="D86" s="20">
        <v>48516.323800000013</v>
      </c>
    </row>
    <row r="87" spans="1:4" x14ac:dyDescent="0.25">
      <c r="A87" s="17" t="s">
        <v>60</v>
      </c>
      <c r="C87" s="20"/>
      <c r="D87" s="20"/>
    </row>
    <row r="88" spans="1:4" x14ac:dyDescent="0.25">
      <c r="B88" s="17" t="s">
        <v>14</v>
      </c>
      <c r="C88" s="20">
        <v>0</v>
      </c>
      <c r="D88" s="20">
        <v>397</v>
      </c>
    </row>
    <row r="89" spans="1:4" x14ac:dyDescent="0.25">
      <c r="B89" s="17" t="s">
        <v>4</v>
      </c>
      <c r="C89" s="20">
        <v>1894</v>
      </c>
      <c r="D89" s="20">
        <v>45999.720899999986</v>
      </c>
    </row>
    <row r="90" spans="1:4" x14ac:dyDescent="0.25">
      <c r="A90" s="17" t="s">
        <v>81</v>
      </c>
      <c r="C90" s="20"/>
      <c r="D90" s="20"/>
    </row>
    <row r="91" spans="1:4" x14ac:dyDescent="0.25">
      <c r="B91" s="17" t="s">
        <v>14</v>
      </c>
      <c r="C91" s="20">
        <v>0</v>
      </c>
      <c r="D91" s="20">
        <v>39979.592500000013</v>
      </c>
    </row>
    <row r="92" spans="1:4" x14ac:dyDescent="0.25">
      <c r="B92" s="17" t="s">
        <v>4</v>
      </c>
      <c r="C92" s="20">
        <v>841</v>
      </c>
      <c r="D92" s="20">
        <v>6150.7360999999964</v>
      </c>
    </row>
    <row r="93" spans="1:4" x14ac:dyDescent="0.25">
      <c r="A93" s="17" t="s">
        <v>56</v>
      </c>
      <c r="C93" s="20"/>
      <c r="D93" s="20"/>
    </row>
    <row r="94" spans="1:4" x14ac:dyDescent="0.25">
      <c r="B94" s="17" t="s">
        <v>4</v>
      </c>
      <c r="C94" s="20">
        <v>2135</v>
      </c>
      <c r="D94" s="20">
        <v>45966.898499999988</v>
      </c>
    </row>
    <row r="95" spans="1:4" x14ac:dyDescent="0.25">
      <c r="A95" s="17" t="s">
        <v>19</v>
      </c>
      <c r="C95" s="20"/>
      <c r="D95" s="20"/>
    </row>
    <row r="96" spans="1:4" x14ac:dyDescent="0.25">
      <c r="B96" s="17" t="s">
        <v>14</v>
      </c>
      <c r="C96" s="20">
        <v>0</v>
      </c>
      <c r="D96" s="20">
        <v>150.4</v>
      </c>
    </row>
    <row r="97" spans="1:4" x14ac:dyDescent="0.25">
      <c r="B97" s="17" t="s">
        <v>4</v>
      </c>
      <c r="C97" s="20">
        <v>2421</v>
      </c>
      <c r="D97" s="20">
        <v>45047.95900000001</v>
      </c>
    </row>
    <row r="98" spans="1:4" x14ac:dyDescent="0.25">
      <c r="A98" s="17" t="s">
        <v>152</v>
      </c>
      <c r="C98" s="20"/>
      <c r="D98" s="20"/>
    </row>
    <row r="99" spans="1:4" x14ac:dyDescent="0.25">
      <c r="B99" s="17" t="s">
        <v>4</v>
      </c>
      <c r="C99" s="20">
        <v>5157</v>
      </c>
      <c r="D99" s="20">
        <v>43459.977000000028</v>
      </c>
    </row>
    <row r="100" spans="1:4" x14ac:dyDescent="0.25">
      <c r="A100" s="17" t="s">
        <v>64</v>
      </c>
      <c r="C100" s="20"/>
      <c r="D100" s="20"/>
    </row>
    <row r="101" spans="1:4" x14ac:dyDescent="0.25">
      <c r="B101" s="17" t="s">
        <v>14</v>
      </c>
      <c r="C101" s="20">
        <v>0</v>
      </c>
      <c r="D101" s="20">
        <v>1736.1578</v>
      </c>
    </row>
    <row r="102" spans="1:4" x14ac:dyDescent="0.25">
      <c r="B102" s="17" t="s">
        <v>4</v>
      </c>
      <c r="C102" s="20">
        <v>5980</v>
      </c>
      <c r="D102" s="20">
        <v>41298.870699999999</v>
      </c>
    </row>
    <row r="103" spans="1:4" x14ac:dyDescent="0.25">
      <c r="A103" s="17" t="s">
        <v>50</v>
      </c>
      <c r="C103" s="20"/>
      <c r="D103" s="20"/>
    </row>
    <row r="104" spans="1:4" x14ac:dyDescent="0.25">
      <c r="B104" s="17" t="s">
        <v>4</v>
      </c>
      <c r="C104" s="20">
        <v>1628</v>
      </c>
      <c r="D104" s="20">
        <v>41128.639499999997</v>
      </c>
    </row>
    <row r="105" spans="1:4" x14ac:dyDescent="0.25">
      <c r="A105" s="17" t="s">
        <v>62</v>
      </c>
      <c r="C105" s="20"/>
      <c r="D105" s="20"/>
    </row>
    <row r="106" spans="1:4" x14ac:dyDescent="0.25">
      <c r="B106" s="17" t="s">
        <v>14</v>
      </c>
      <c r="C106" s="20">
        <v>0</v>
      </c>
      <c r="D106" s="20">
        <v>18294.227000000003</v>
      </c>
    </row>
    <row r="107" spans="1:4" x14ac:dyDescent="0.25">
      <c r="B107" s="17" t="s">
        <v>4</v>
      </c>
      <c r="C107" s="20">
        <v>3461</v>
      </c>
      <c r="D107" s="20">
        <v>21346.925599999999</v>
      </c>
    </row>
    <row r="108" spans="1:4" x14ac:dyDescent="0.25">
      <c r="A108" s="17" t="s">
        <v>52</v>
      </c>
      <c r="C108" s="20"/>
      <c r="D108" s="20"/>
    </row>
    <row r="109" spans="1:4" x14ac:dyDescent="0.25">
      <c r="B109" s="17" t="s">
        <v>14</v>
      </c>
      <c r="C109" s="20">
        <v>0</v>
      </c>
      <c r="D109" s="20">
        <v>39374.9041</v>
      </c>
    </row>
    <row r="110" spans="1:4" x14ac:dyDescent="0.25">
      <c r="B110" s="17" t="s">
        <v>4</v>
      </c>
      <c r="C110" s="20">
        <v>8</v>
      </c>
      <c r="D110" s="20">
        <v>11.6881</v>
      </c>
    </row>
    <row r="111" spans="1:4" x14ac:dyDescent="0.25">
      <c r="A111" s="17" t="s">
        <v>157</v>
      </c>
      <c r="C111" s="20"/>
      <c r="D111" s="20"/>
    </row>
    <row r="112" spans="1:4" x14ac:dyDescent="0.25">
      <c r="B112" s="17" t="s">
        <v>4</v>
      </c>
      <c r="C112" s="20">
        <v>2409</v>
      </c>
      <c r="D112" s="20">
        <v>37827.355099999986</v>
      </c>
    </row>
    <row r="113" spans="1:4" x14ac:dyDescent="0.25">
      <c r="A113" s="17" t="s">
        <v>186</v>
      </c>
      <c r="C113" s="20"/>
      <c r="D113" s="20"/>
    </row>
    <row r="114" spans="1:4" x14ac:dyDescent="0.25">
      <c r="B114" s="17" t="s">
        <v>12</v>
      </c>
      <c r="C114" s="20">
        <v>0</v>
      </c>
      <c r="D114" s="20">
        <v>33702.591</v>
      </c>
    </row>
    <row r="115" spans="1:4" x14ac:dyDescent="0.25">
      <c r="B115" s="17" t="s">
        <v>4</v>
      </c>
      <c r="C115" s="20">
        <v>185</v>
      </c>
      <c r="D115" s="20">
        <v>3859.9411999999993</v>
      </c>
    </row>
    <row r="116" spans="1:4" x14ac:dyDescent="0.25">
      <c r="A116" s="17" t="s">
        <v>59</v>
      </c>
      <c r="C116" s="20"/>
      <c r="D116" s="20"/>
    </row>
    <row r="117" spans="1:4" x14ac:dyDescent="0.25">
      <c r="B117" s="17" t="s">
        <v>4</v>
      </c>
      <c r="C117" s="20">
        <v>3055</v>
      </c>
      <c r="D117" s="20">
        <v>37533.12210000003</v>
      </c>
    </row>
    <row r="118" spans="1:4" x14ac:dyDescent="0.25">
      <c r="A118" s="17" t="s">
        <v>192</v>
      </c>
      <c r="C118" s="20"/>
      <c r="D118" s="20"/>
    </row>
    <row r="119" spans="1:4" x14ac:dyDescent="0.25">
      <c r="B119" s="17" t="s">
        <v>12</v>
      </c>
      <c r="C119" s="20">
        <v>0</v>
      </c>
      <c r="D119" s="20">
        <v>36500</v>
      </c>
    </row>
    <row r="120" spans="1:4" x14ac:dyDescent="0.25">
      <c r="B120" s="17" t="s">
        <v>4</v>
      </c>
      <c r="C120" s="20">
        <v>2</v>
      </c>
      <c r="D120" s="20">
        <v>48.679600000000001</v>
      </c>
    </row>
    <row r="121" spans="1:4" x14ac:dyDescent="0.25">
      <c r="A121" s="17" t="s">
        <v>154</v>
      </c>
      <c r="C121" s="20"/>
      <c r="D121" s="20"/>
    </row>
    <row r="122" spans="1:4" x14ac:dyDescent="0.25">
      <c r="B122" s="17" t="s">
        <v>4</v>
      </c>
      <c r="C122" s="20">
        <v>2259</v>
      </c>
      <c r="D122" s="20">
        <v>31240.210700000011</v>
      </c>
    </row>
    <row r="123" spans="1:4" x14ac:dyDescent="0.25">
      <c r="A123" s="17" t="s">
        <v>37</v>
      </c>
      <c r="C123" s="20"/>
      <c r="D123" s="20"/>
    </row>
    <row r="124" spans="1:4" x14ac:dyDescent="0.25">
      <c r="B124" s="17" t="s">
        <v>4</v>
      </c>
      <c r="C124" s="20">
        <v>6571</v>
      </c>
      <c r="D124" s="20">
        <v>29297.958600000009</v>
      </c>
    </row>
    <row r="125" spans="1:4" x14ac:dyDescent="0.25">
      <c r="A125" s="17" t="s">
        <v>31</v>
      </c>
      <c r="C125" s="20"/>
      <c r="D125" s="20"/>
    </row>
    <row r="126" spans="1:4" x14ac:dyDescent="0.25">
      <c r="B126" s="17" t="s">
        <v>14</v>
      </c>
      <c r="C126" s="20">
        <v>0</v>
      </c>
      <c r="D126" s="20">
        <v>0.97</v>
      </c>
    </row>
    <row r="127" spans="1:4" x14ac:dyDescent="0.25">
      <c r="B127" s="17" t="s">
        <v>4</v>
      </c>
      <c r="C127" s="20">
        <v>2816</v>
      </c>
      <c r="D127" s="20">
        <v>28849.599000000002</v>
      </c>
    </row>
    <row r="128" spans="1:4" x14ac:dyDescent="0.25">
      <c r="A128" s="17" t="s">
        <v>10</v>
      </c>
      <c r="C128" s="20"/>
      <c r="D128" s="20"/>
    </row>
    <row r="129" spans="1:4" x14ac:dyDescent="0.25">
      <c r="B129" s="17" t="s">
        <v>4</v>
      </c>
      <c r="C129" s="20">
        <v>2378</v>
      </c>
      <c r="D129" s="20">
        <v>27714.351599999998</v>
      </c>
    </row>
    <row r="130" spans="1:4" x14ac:dyDescent="0.25">
      <c r="A130" s="17" t="s">
        <v>58</v>
      </c>
      <c r="C130" s="20"/>
      <c r="D130" s="20"/>
    </row>
    <row r="131" spans="1:4" x14ac:dyDescent="0.25">
      <c r="B131" s="17" t="s">
        <v>4</v>
      </c>
      <c r="C131" s="20">
        <v>1777</v>
      </c>
      <c r="D131" s="20">
        <v>25073.096099999988</v>
      </c>
    </row>
    <row r="132" spans="1:4" x14ac:dyDescent="0.25">
      <c r="A132" s="17" t="s">
        <v>79</v>
      </c>
      <c r="C132" s="20"/>
      <c r="D132" s="20"/>
    </row>
    <row r="133" spans="1:4" x14ac:dyDescent="0.25">
      <c r="B133" s="17" t="s">
        <v>14</v>
      </c>
      <c r="C133" s="20">
        <v>0</v>
      </c>
      <c r="D133" s="20">
        <v>181.381</v>
      </c>
    </row>
    <row r="134" spans="1:4" x14ac:dyDescent="0.25">
      <c r="B134" s="17" t="s">
        <v>12</v>
      </c>
      <c r="C134" s="20">
        <v>0</v>
      </c>
      <c r="D134" s="20">
        <v>162</v>
      </c>
    </row>
    <row r="135" spans="1:4" x14ac:dyDescent="0.25">
      <c r="B135" s="17" t="s">
        <v>4</v>
      </c>
      <c r="C135" s="20">
        <v>3103</v>
      </c>
      <c r="D135" s="20">
        <v>24414.358799999998</v>
      </c>
    </row>
    <row r="136" spans="1:4" x14ac:dyDescent="0.25">
      <c r="A136" s="17" t="s">
        <v>174</v>
      </c>
      <c r="C136" s="20"/>
      <c r="D136" s="20"/>
    </row>
    <row r="137" spans="1:4" x14ac:dyDescent="0.25">
      <c r="B137" s="17" t="s">
        <v>12</v>
      </c>
      <c r="C137" s="20">
        <v>0</v>
      </c>
      <c r="D137" s="20">
        <v>24048.686000000002</v>
      </c>
    </row>
    <row r="138" spans="1:4" x14ac:dyDescent="0.25">
      <c r="B138" s="17" t="s">
        <v>4</v>
      </c>
      <c r="C138" s="20">
        <v>2</v>
      </c>
      <c r="D138" s="20">
        <v>54.74</v>
      </c>
    </row>
    <row r="139" spans="1:4" x14ac:dyDescent="0.25">
      <c r="A139" s="17" t="s">
        <v>212</v>
      </c>
      <c r="C139" s="20"/>
      <c r="D139" s="20"/>
    </row>
    <row r="140" spans="1:4" x14ac:dyDescent="0.25">
      <c r="B140" s="17" t="s">
        <v>12</v>
      </c>
      <c r="C140" s="20">
        <v>0</v>
      </c>
      <c r="D140" s="20">
        <v>24000</v>
      </c>
    </row>
    <row r="141" spans="1:4" x14ac:dyDescent="0.25">
      <c r="A141" s="17" t="s">
        <v>61</v>
      </c>
      <c r="C141" s="20"/>
      <c r="D141" s="20"/>
    </row>
    <row r="142" spans="1:4" x14ac:dyDescent="0.25">
      <c r="B142" s="17" t="s">
        <v>4</v>
      </c>
      <c r="C142" s="20">
        <v>2416</v>
      </c>
      <c r="D142" s="20">
        <v>21926.824300000004</v>
      </c>
    </row>
    <row r="143" spans="1:4" x14ac:dyDescent="0.25">
      <c r="A143" s="17" t="s">
        <v>104</v>
      </c>
      <c r="C143" s="20"/>
      <c r="D143" s="20"/>
    </row>
    <row r="144" spans="1:4" x14ac:dyDescent="0.25">
      <c r="B144" s="17" t="s">
        <v>12</v>
      </c>
      <c r="C144" s="20">
        <v>0</v>
      </c>
      <c r="D144" s="20">
        <v>16198.12</v>
      </c>
    </row>
    <row r="145" spans="1:4" x14ac:dyDescent="0.25">
      <c r="B145" s="17" t="s">
        <v>4</v>
      </c>
      <c r="C145" s="20">
        <v>246</v>
      </c>
      <c r="D145" s="20">
        <v>5728.2302999999993</v>
      </c>
    </row>
    <row r="146" spans="1:4" x14ac:dyDescent="0.25">
      <c r="A146" s="17" t="s">
        <v>36</v>
      </c>
      <c r="C146" s="20"/>
      <c r="D146" s="20"/>
    </row>
    <row r="147" spans="1:4" x14ac:dyDescent="0.25">
      <c r="B147" s="17" t="s">
        <v>4</v>
      </c>
      <c r="C147" s="20">
        <v>1459</v>
      </c>
      <c r="D147" s="20">
        <v>19290.7271</v>
      </c>
    </row>
    <row r="148" spans="1:4" x14ac:dyDescent="0.25">
      <c r="A148" s="17" t="s">
        <v>53</v>
      </c>
      <c r="C148" s="20"/>
      <c r="D148" s="20"/>
    </row>
    <row r="149" spans="1:4" x14ac:dyDescent="0.25">
      <c r="B149" s="17" t="s">
        <v>14</v>
      </c>
      <c r="C149" s="20">
        <v>0</v>
      </c>
      <c r="D149" s="20">
        <v>16311.522999999999</v>
      </c>
    </row>
    <row r="150" spans="1:4" x14ac:dyDescent="0.25">
      <c r="B150" s="17" t="s">
        <v>4</v>
      </c>
      <c r="C150" s="20">
        <v>127</v>
      </c>
      <c r="D150" s="20">
        <v>527.13819999999998</v>
      </c>
    </row>
    <row r="151" spans="1:4" x14ac:dyDescent="0.25">
      <c r="A151" s="17" t="s">
        <v>27</v>
      </c>
      <c r="C151" s="20"/>
      <c r="D151" s="20"/>
    </row>
    <row r="152" spans="1:4" x14ac:dyDescent="0.25">
      <c r="B152" s="17" t="s">
        <v>4</v>
      </c>
      <c r="C152" s="20">
        <v>1448</v>
      </c>
      <c r="D152" s="20">
        <v>16057.947</v>
      </c>
    </row>
    <row r="153" spans="1:4" x14ac:dyDescent="0.25">
      <c r="A153" s="17" t="s">
        <v>55</v>
      </c>
      <c r="C153" s="20"/>
      <c r="D153" s="20"/>
    </row>
    <row r="154" spans="1:4" x14ac:dyDescent="0.25">
      <c r="B154" s="17" t="s">
        <v>4</v>
      </c>
      <c r="C154" s="20">
        <v>1282</v>
      </c>
      <c r="D154" s="20">
        <v>15742.386199999997</v>
      </c>
    </row>
    <row r="155" spans="1:4" x14ac:dyDescent="0.25">
      <c r="A155" s="17" t="s">
        <v>29</v>
      </c>
      <c r="C155" s="20"/>
      <c r="D155" s="20"/>
    </row>
    <row r="156" spans="1:4" x14ac:dyDescent="0.25">
      <c r="B156" s="17" t="s">
        <v>4</v>
      </c>
      <c r="C156" s="20">
        <v>780</v>
      </c>
      <c r="D156" s="20">
        <v>15483.763400000003</v>
      </c>
    </row>
    <row r="157" spans="1:4" x14ac:dyDescent="0.25">
      <c r="A157" s="17" t="s">
        <v>42</v>
      </c>
      <c r="C157" s="20"/>
      <c r="D157" s="20"/>
    </row>
    <row r="158" spans="1:4" x14ac:dyDescent="0.25">
      <c r="B158" s="17" t="s">
        <v>4</v>
      </c>
      <c r="C158" s="20">
        <v>3937</v>
      </c>
      <c r="D158" s="20">
        <v>15224.004699999994</v>
      </c>
    </row>
    <row r="159" spans="1:4" x14ac:dyDescent="0.25">
      <c r="A159" s="17" t="s">
        <v>13</v>
      </c>
      <c r="C159" s="20"/>
      <c r="D159" s="20"/>
    </row>
    <row r="160" spans="1:4" x14ac:dyDescent="0.25">
      <c r="B160" s="17" t="s">
        <v>14</v>
      </c>
      <c r="C160" s="20">
        <v>0</v>
      </c>
      <c r="D160" s="20">
        <v>13029.6</v>
      </c>
    </row>
    <row r="161" spans="1:4" x14ac:dyDescent="0.25">
      <c r="B161" s="17" t="s">
        <v>4</v>
      </c>
      <c r="C161" s="20">
        <v>55</v>
      </c>
      <c r="D161" s="20">
        <v>1329.3838999999998</v>
      </c>
    </row>
    <row r="162" spans="1:4" x14ac:dyDescent="0.25">
      <c r="A162" s="17" t="s">
        <v>69</v>
      </c>
      <c r="C162" s="20"/>
      <c r="D162" s="20"/>
    </row>
    <row r="163" spans="1:4" x14ac:dyDescent="0.25">
      <c r="B163" s="17" t="s">
        <v>4</v>
      </c>
      <c r="C163" s="20">
        <v>2117</v>
      </c>
      <c r="D163" s="20">
        <v>13303.276600000001</v>
      </c>
    </row>
    <row r="164" spans="1:4" x14ac:dyDescent="0.25">
      <c r="A164" s="17" t="s">
        <v>38</v>
      </c>
      <c r="C164" s="20"/>
      <c r="D164" s="20"/>
    </row>
    <row r="165" spans="1:4" x14ac:dyDescent="0.25">
      <c r="B165" s="17" t="s">
        <v>14</v>
      </c>
      <c r="C165" s="20">
        <v>0</v>
      </c>
      <c r="D165" s="20">
        <v>581.20000000000005</v>
      </c>
    </row>
    <row r="166" spans="1:4" x14ac:dyDescent="0.25">
      <c r="B166" s="17" t="s">
        <v>4</v>
      </c>
      <c r="C166" s="20">
        <v>954</v>
      </c>
      <c r="D166" s="20">
        <v>11659.3483</v>
      </c>
    </row>
    <row r="167" spans="1:4" x14ac:dyDescent="0.25">
      <c r="A167" s="17" t="s">
        <v>213</v>
      </c>
      <c r="C167" s="20"/>
      <c r="D167" s="20"/>
    </row>
    <row r="168" spans="1:4" x14ac:dyDescent="0.25">
      <c r="B168" s="17" t="s">
        <v>12</v>
      </c>
      <c r="C168" s="20">
        <v>0</v>
      </c>
      <c r="D168" s="20">
        <v>12174.06</v>
      </c>
    </row>
    <row r="169" spans="1:4" x14ac:dyDescent="0.25">
      <c r="B169" s="17" t="s">
        <v>4</v>
      </c>
      <c r="C169" s="20">
        <v>2</v>
      </c>
      <c r="D169" s="20">
        <v>19.206</v>
      </c>
    </row>
    <row r="170" spans="1:4" x14ac:dyDescent="0.25">
      <c r="A170" s="17" t="s">
        <v>39</v>
      </c>
      <c r="C170" s="20"/>
      <c r="D170" s="20"/>
    </row>
    <row r="171" spans="1:4" x14ac:dyDescent="0.25">
      <c r="B171" s="17" t="s">
        <v>4</v>
      </c>
      <c r="C171" s="20">
        <v>745</v>
      </c>
      <c r="D171" s="20">
        <v>11583.036699999995</v>
      </c>
    </row>
    <row r="172" spans="1:4" x14ac:dyDescent="0.25">
      <c r="A172" s="17" t="s">
        <v>76</v>
      </c>
      <c r="C172" s="20"/>
      <c r="D172" s="20"/>
    </row>
    <row r="173" spans="1:4" x14ac:dyDescent="0.25">
      <c r="B173" s="17" t="s">
        <v>4</v>
      </c>
      <c r="C173" s="20">
        <v>1741</v>
      </c>
      <c r="D173" s="20">
        <v>11305.371299999999</v>
      </c>
    </row>
    <row r="174" spans="1:4" x14ac:dyDescent="0.25">
      <c r="A174" s="17" t="s">
        <v>85</v>
      </c>
      <c r="C174" s="20"/>
      <c r="D174" s="20"/>
    </row>
    <row r="175" spans="1:4" x14ac:dyDescent="0.25">
      <c r="B175" s="17" t="s">
        <v>4</v>
      </c>
      <c r="C175" s="20">
        <v>989</v>
      </c>
      <c r="D175" s="20">
        <v>10625.837000000001</v>
      </c>
    </row>
    <row r="176" spans="1:4" x14ac:dyDescent="0.25">
      <c r="A176" s="17" t="s">
        <v>33</v>
      </c>
      <c r="C176" s="20"/>
      <c r="D176" s="20"/>
    </row>
    <row r="177" spans="1:4" x14ac:dyDescent="0.25">
      <c r="B177" s="17" t="s">
        <v>12</v>
      </c>
      <c r="C177" s="20">
        <v>0</v>
      </c>
      <c r="D177" s="20">
        <v>574.62800000000004</v>
      </c>
    </row>
    <row r="178" spans="1:4" x14ac:dyDescent="0.25">
      <c r="B178" s="17" t="s">
        <v>4</v>
      </c>
      <c r="C178" s="20">
        <v>453</v>
      </c>
      <c r="D178" s="20">
        <v>9950.0567999999967</v>
      </c>
    </row>
    <row r="179" spans="1:4" x14ac:dyDescent="0.25">
      <c r="A179" s="17" t="s">
        <v>51</v>
      </c>
      <c r="C179" s="20"/>
      <c r="D179" s="20"/>
    </row>
    <row r="180" spans="1:4" x14ac:dyDescent="0.25">
      <c r="B180" s="17" t="s">
        <v>4</v>
      </c>
      <c r="C180" s="20">
        <v>1922</v>
      </c>
      <c r="D180" s="20">
        <v>9602.7970000000023</v>
      </c>
    </row>
    <row r="181" spans="1:4" x14ac:dyDescent="0.25">
      <c r="A181" s="17" t="s">
        <v>15</v>
      </c>
      <c r="C181" s="20"/>
      <c r="D181" s="20"/>
    </row>
    <row r="182" spans="1:4" x14ac:dyDescent="0.25">
      <c r="B182" s="17" t="s">
        <v>12</v>
      </c>
      <c r="C182" s="20">
        <v>0</v>
      </c>
      <c r="D182" s="20">
        <v>3742.66</v>
      </c>
    </row>
    <row r="183" spans="1:4" x14ac:dyDescent="0.25">
      <c r="B183" s="17" t="s">
        <v>4</v>
      </c>
      <c r="C183" s="20">
        <v>228</v>
      </c>
      <c r="D183" s="20">
        <v>5482.1383999999998</v>
      </c>
    </row>
    <row r="184" spans="1:4" x14ac:dyDescent="0.25">
      <c r="A184" s="17" t="s">
        <v>78</v>
      </c>
      <c r="C184" s="20"/>
      <c r="D184" s="20"/>
    </row>
    <row r="185" spans="1:4" x14ac:dyDescent="0.25">
      <c r="B185" s="17" t="s">
        <v>14</v>
      </c>
      <c r="C185" s="20">
        <v>0</v>
      </c>
      <c r="D185" s="20">
        <v>7.7050000000000001</v>
      </c>
    </row>
    <row r="186" spans="1:4" x14ac:dyDescent="0.25">
      <c r="B186" s="17" t="s">
        <v>4</v>
      </c>
      <c r="C186" s="20">
        <v>1719</v>
      </c>
      <c r="D186" s="20">
        <v>8370.4440999999933</v>
      </c>
    </row>
    <row r="187" spans="1:4" x14ac:dyDescent="0.25">
      <c r="A187" s="17" t="s">
        <v>75</v>
      </c>
      <c r="C187" s="20"/>
      <c r="D187" s="20"/>
    </row>
    <row r="188" spans="1:4" x14ac:dyDescent="0.25">
      <c r="B188" s="17" t="s">
        <v>4</v>
      </c>
      <c r="C188" s="20">
        <v>410</v>
      </c>
      <c r="D188" s="20">
        <v>8153.4202000000005</v>
      </c>
    </row>
    <row r="189" spans="1:4" x14ac:dyDescent="0.25">
      <c r="A189" s="17" t="s">
        <v>214</v>
      </c>
      <c r="C189" s="20"/>
      <c r="D189" s="20"/>
    </row>
    <row r="190" spans="1:4" x14ac:dyDescent="0.25">
      <c r="B190" s="17" t="s">
        <v>12</v>
      </c>
      <c r="C190" s="20">
        <v>0</v>
      </c>
      <c r="D190" s="20">
        <v>8015.22</v>
      </c>
    </row>
    <row r="191" spans="1:4" x14ac:dyDescent="0.25">
      <c r="B191" s="17" t="s">
        <v>4</v>
      </c>
      <c r="C191" s="20">
        <v>3</v>
      </c>
      <c r="D191" s="20">
        <v>69.64</v>
      </c>
    </row>
    <row r="192" spans="1:4" x14ac:dyDescent="0.25">
      <c r="A192" s="17" t="s">
        <v>17</v>
      </c>
      <c r="C192" s="20"/>
      <c r="D192" s="20"/>
    </row>
    <row r="193" spans="1:4" x14ac:dyDescent="0.25">
      <c r="B193" s="17" t="s">
        <v>4</v>
      </c>
      <c r="C193" s="20">
        <v>1640</v>
      </c>
      <c r="D193" s="20">
        <v>7863.8352000000004</v>
      </c>
    </row>
    <row r="194" spans="1:4" x14ac:dyDescent="0.25">
      <c r="B194" s="17" t="s">
        <v>209</v>
      </c>
      <c r="C194" s="20">
        <v>0</v>
      </c>
      <c r="D194" s="20">
        <v>0</v>
      </c>
    </row>
    <row r="195" spans="1:4" x14ac:dyDescent="0.25">
      <c r="A195" s="17" t="s">
        <v>158</v>
      </c>
      <c r="C195" s="20"/>
      <c r="D195" s="20"/>
    </row>
    <row r="196" spans="1:4" x14ac:dyDescent="0.25">
      <c r="B196" s="17" t="s">
        <v>14</v>
      </c>
      <c r="C196" s="20">
        <v>0</v>
      </c>
      <c r="D196" s="20">
        <v>310.74</v>
      </c>
    </row>
    <row r="197" spans="1:4" x14ac:dyDescent="0.25">
      <c r="B197" s="17" t="s">
        <v>12</v>
      </c>
      <c r="C197" s="20">
        <v>0</v>
      </c>
      <c r="D197" s="20">
        <v>7289.9299999999994</v>
      </c>
    </row>
    <row r="198" spans="1:4" x14ac:dyDescent="0.25">
      <c r="A198" s="17" t="s">
        <v>122</v>
      </c>
      <c r="C198" s="20"/>
      <c r="D198" s="20"/>
    </row>
    <row r="199" spans="1:4" x14ac:dyDescent="0.25">
      <c r="B199" s="17" t="s">
        <v>4</v>
      </c>
      <c r="C199" s="20">
        <v>256</v>
      </c>
      <c r="D199" s="20">
        <v>6789.0106999999998</v>
      </c>
    </row>
    <row r="200" spans="1:4" x14ac:dyDescent="0.25">
      <c r="A200" s="17" t="s">
        <v>46</v>
      </c>
      <c r="C200" s="20"/>
      <c r="D200" s="20"/>
    </row>
    <row r="201" spans="1:4" x14ac:dyDescent="0.25">
      <c r="B201" s="17" t="s">
        <v>14</v>
      </c>
      <c r="C201" s="20">
        <v>0</v>
      </c>
      <c r="D201" s="20">
        <v>453.15600000000001</v>
      </c>
    </row>
    <row r="202" spans="1:4" x14ac:dyDescent="0.25">
      <c r="B202" s="17" t="s">
        <v>4</v>
      </c>
      <c r="C202" s="20">
        <v>486</v>
      </c>
      <c r="D202" s="20">
        <v>5862.5025999999998</v>
      </c>
    </row>
    <row r="203" spans="1:4" x14ac:dyDescent="0.25">
      <c r="A203" s="17" t="s">
        <v>41</v>
      </c>
      <c r="C203" s="20"/>
      <c r="D203" s="20"/>
    </row>
    <row r="204" spans="1:4" x14ac:dyDescent="0.25">
      <c r="B204" s="17" t="s">
        <v>4</v>
      </c>
      <c r="C204" s="20">
        <v>302</v>
      </c>
      <c r="D204" s="20">
        <v>6227.1989999999996</v>
      </c>
    </row>
    <row r="205" spans="1:4" x14ac:dyDescent="0.25">
      <c r="A205" s="17" t="s">
        <v>74</v>
      </c>
      <c r="C205" s="20"/>
      <c r="D205" s="20"/>
    </row>
    <row r="206" spans="1:4" x14ac:dyDescent="0.25">
      <c r="B206" s="17" t="s">
        <v>4</v>
      </c>
      <c r="C206" s="20">
        <v>314</v>
      </c>
      <c r="D206" s="20">
        <v>6074.1475</v>
      </c>
    </row>
    <row r="207" spans="1:4" x14ac:dyDescent="0.25">
      <c r="A207" s="17" t="s">
        <v>191</v>
      </c>
      <c r="C207" s="20"/>
      <c r="D207" s="20"/>
    </row>
    <row r="208" spans="1:4" x14ac:dyDescent="0.25">
      <c r="B208" s="17" t="s">
        <v>12</v>
      </c>
      <c r="C208" s="20">
        <v>0</v>
      </c>
      <c r="D208" s="20">
        <v>5884.0690000000004</v>
      </c>
    </row>
    <row r="209" spans="1:4" x14ac:dyDescent="0.25">
      <c r="B209" s="17" t="s">
        <v>4</v>
      </c>
      <c r="C209" s="20">
        <v>2</v>
      </c>
      <c r="D209" s="20">
        <v>43.968899999999998</v>
      </c>
    </row>
    <row r="210" spans="1:4" x14ac:dyDescent="0.25">
      <c r="A210" s="17" t="s">
        <v>32</v>
      </c>
      <c r="C210" s="20"/>
      <c r="D210" s="20"/>
    </row>
    <row r="211" spans="1:4" x14ac:dyDescent="0.25">
      <c r="B211" s="17" t="s">
        <v>4</v>
      </c>
      <c r="C211" s="20">
        <v>471</v>
      </c>
      <c r="D211" s="20">
        <v>5577.0864999999994</v>
      </c>
    </row>
    <row r="212" spans="1:4" x14ac:dyDescent="0.25">
      <c r="A212" s="17" t="s">
        <v>28</v>
      </c>
      <c r="C212" s="20"/>
      <c r="D212" s="20"/>
    </row>
    <row r="213" spans="1:4" x14ac:dyDescent="0.25">
      <c r="B213" s="17" t="s">
        <v>4</v>
      </c>
      <c r="C213" s="20">
        <v>275</v>
      </c>
      <c r="D213" s="20">
        <v>5335.8594999999996</v>
      </c>
    </row>
    <row r="214" spans="1:4" x14ac:dyDescent="0.25">
      <c r="A214" s="17" t="s">
        <v>66</v>
      </c>
      <c r="C214" s="20"/>
      <c r="D214" s="20"/>
    </row>
    <row r="215" spans="1:4" x14ac:dyDescent="0.25">
      <c r="B215" s="17" t="s">
        <v>4</v>
      </c>
      <c r="C215" s="20">
        <v>210</v>
      </c>
      <c r="D215" s="20">
        <v>4272.4924999999994</v>
      </c>
    </row>
    <row r="216" spans="1:4" x14ac:dyDescent="0.25">
      <c r="A216" s="17" t="s">
        <v>63</v>
      </c>
      <c r="C216" s="20"/>
      <c r="D216" s="20"/>
    </row>
    <row r="217" spans="1:4" x14ac:dyDescent="0.25">
      <c r="B217" s="17" t="s">
        <v>4</v>
      </c>
      <c r="C217" s="20">
        <v>811</v>
      </c>
      <c r="D217" s="20">
        <v>3294.545700000001</v>
      </c>
    </row>
    <row r="218" spans="1:4" x14ac:dyDescent="0.25">
      <c r="A218" s="17" t="s">
        <v>54</v>
      </c>
      <c r="C218" s="20"/>
      <c r="D218" s="20"/>
    </row>
    <row r="219" spans="1:4" x14ac:dyDescent="0.25">
      <c r="B219" s="17" t="s">
        <v>4</v>
      </c>
      <c r="C219" s="20">
        <v>276</v>
      </c>
      <c r="D219" s="20">
        <v>3287.2430000000004</v>
      </c>
    </row>
    <row r="220" spans="1:4" x14ac:dyDescent="0.25">
      <c r="A220" s="17" t="s">
        <v>218</v>
      </c>
      <c r="C220" s="20"/>
      <c r="D220" s="20"/>
    </row>
    <row r="221" spans="1:4" x14ac:dyDescent="0.25">
      <c r="B221" s="17" t="s">
        <v>14</v>
      </c>
      <c r="C221" s="20">
        <v>0</v>
      </c>
      <c r="D221" s="20">
        <v>3136.0350000000003</v>
      </c>
    </row>
    <row r="222" spans="1:4" x14ac:dyDescent="0.25">
      <c r="A222" s="17" t="s">
        <v>84</v>
      </c>
      <c r="C222" s="20"/>
      <c r="D222" s="20"/>
    </row>
    <row r="223" spans="1:4" x14ac:dyDescent="0.25">
      <c r="B223" s="17" t="s">
        <v>4</v>
      </c>
      <c r="C223" s="20">
        <v>228</v>
      </c>
      <c r="D223" s="20">
        <v>3134.6630999999998</v>
      </c>
    </row>
    <row r="224" spans="1:4" x14ac:dyDescent="0.25">
      <c r="A224" s="17" t="s">
        <v>73</v>
      </c>
      <c r="C224" s="20"/>
      <c r="D224" s="20"/>
    </row>
    <row r="225" spans="1:4" x14ac:dyDescent="0.25">
      <c r="B225" s="17" t="s">
        <v>4</v>
      </c>
      <c r="C225" s="20">
        <v>271</v>
      </c>
      <c r="D225" s="20">
        <v>2988.3434999999995</v>
      </c>
    </row>
    <row r="226" spans="1:4" x14ac:dyDescent="0.25">
      <c r="A226" s="17" t="s">
        <v>45</v>
      </c>
      <c r="C226" s="20"/>
      <c r="D226" s="20"/>
    </row>
    <row r="227" spans="1:4" x14ac:dyDescent="0.25">
      <c r="B227" s="17" t="s">
        <v>4</v>
      </c>
      <c r="C227" s="20">
        <v>121</v>
      </c>
      <c r="D227" s="20">
        <v>2985.3937999999998</v>
      </c>
    </row>
    <row r="228" spans="1:4" x14ac:dyDescent="0.25">
      <c r="A228" s="17" t="s">
        <v>135</v>
      </c>
      <c r="C228" s="20"/>
      <c r="D228" s="20"/>
    </row>
    <row r="229" spans="1:4" x14ac:dyDescent="0.25">
      <c r="B229" s="17" t="s">
        <v>4</v>
      </c>
      <c r="C229" s="20">
        <v>146</v>
      </c>
      <c r="D229" s="20">
        <v>2962.5480000000002</v>
      </c>
    </row>
    <row r="230" spans="1:4" x14ac:dyDescent="0.25">
      <c r="A230" s="17" t="s">
        <v>219</v>
      </c>
      <c r="C230" s="20"/>
      <c r="D230" s="20"/>
    </row>
    <row r="231" spans="1:4" x14ac:dyDescent="0.25">
      <c r="B231" s="17" t="s">
        <v>14</v>
      </c>
      <c r="C231" s="20">
        <v>0</v>
      </c>
      <c r="D231" s="20">
        <v>2937.75</v>
      </c>
    </row>
    <row r="232" spans="1:4" x14ac:dyDescent="0.25">
      <c r="A232" s="17" t="s">
        <v>72</v>
      </c>
      <c r="C232" s="20"/>
      <c r="D232" s="20"/>
    </row>
    <row r="233" spans="1:4" x14ac:dyDescent="0.25">
      <c r="B233" s="17" t="s">
        <v>4</v>
      </c>
      <c r="C233" s="20">
        <v>94</v>
      </c>
      <c r="D233" s="20">
        <v>2135.0430000000006</v>
      </c>
    </row>
    <row r="234" spans="1:4" x14ac:dyDescent="0.25">
      <c r="A234" s="17" t="s">
        <v>22</v>
      </c>
      <c r="C234" s="20"/>
      <c r="D234" s="20"/>
    </row>
    <row r="235" spans="1:4" x14ac:dyDescent="0.25">
      <c r="B235" s="17" t="s">
        <v>4</v>
      </c>
      <c r="C235" s="20">
        <v>96</v>
      </c>
      <c r="D235" s="20">
        <v>2036.0323000000001</v>
      </c>
    </row>
    <row r="236" spans="1:4" x14ac:dyDescent="0.25">
      <c r="A236" s="17" t="s">
        <v>25</v>
      </c>
      <c r="C236" s="20"/>
      <c r="D236" s="20"/>
    </row>
    <row r="237" spans="1:4" x14ac:dyDescent="0.25">
      <c r="B237" s="17" t="s">
        <v>4</v>
      </c>
      <c r="C237" s="20">
        <v>144</v>
      </c>
      <c r="D237" s="20">
        <v>1717.8774000000001</v>
      </c>
    </row>
    <row r="238" spans="1:4" x14ac:dyDescent="0.25">
      <c r="A238" s="17" t="s">
        <v>16</v>
      </c>
      <c r="C238" s="20"/>
      <c r="D238" s="20"/>
    </row>
    <row r="239" spans="1:4" x14ac:dyDescent="0.25">
      <c r="B239" s="17" t="s">
        <v>4</v>
      </c>
      <c r="C239" s="20">
        <v>75</v>
      </c>
      <c r="D239" s="20">
        <v>1518.4265999999998</v>
      </c>
    </row>
    <row r="240" spans="1:4" x14ac:dyDescent="0.25">
      <c r="A240" s="17" t="s">
        <v>34</v>
      </c>
      <c r="C240" s="20"/>
      <c r="D240" s="20"/>
    </row>
    <row r="241" spans="1:4" x14ac:dyDescent="0.25">
      <c r="B241" s="17" t="s">
        <v>4</v>
      </c>
      <c r="C241" s="20">
        <v>224</v>
      </c>
      <c r="D241" s="20">
        <v>1175.8031000000001</v>
      </c>
    </row>
    <row r="242" spans="1:4" x14ac:dyDescent="0.25">
      <c r="A242" s="17" t="s">
        <v>26</v>
      </c>
      <c r="C242" s="20"/>
      <c r="D242" s="20"/>
    </row>
    <row r="243" spans="1:4" x14ac:dyDescent="0.25">
      <c r="B243" s="17" t="s">
        <v>4</v>
      </c>
      <c r="C243" s="20">
        <v>168</v>
      </c>
      <c r="D243" s="20">
        <v>1061.9129</v>
      </c>
    </row>
    <row r="244" spans="1:4" x14ac:dyDescent="0.25">
      <c r="A244" s="17" t="s">
        <v>68</v>
      </c>
      <c r="C244" s="20"/>
      <c r="D244" s="20"/>
    </row>
    <row r="245" spans="1:4" x14ac:dyDescent="0.25">
      <c r="B245" s="17" t="s">
        <v>4</v>
      </c>
      <c r="C245" s="20">
        <v>48</v>
      </c>
      <c r="D245" s="20">
        <v>1030.5693999999999</v>
      </c>
    </row>
    <row r="246" spans="1:4" x14ac:dyDescent="0.25">
      <c r="A246" s="17" t="s">
        <v>49</v>
      </c>
      <c r="C246" s="20"/>
      <c r="D246" s="20"/>
    </row>
    <row r="247" spans="1:4" x14ac:dyDescent="0.25">
      <c r="B247" s="17" t="s">
        <v>4</v>
      </c>
      <c r="C247" s="20">
        <v>52</v>
      </c>
      <c r="D247" s="20">
        <v>555.00450000000001</v>
      </c>
    </row>
    <row r="248" spans="1:4" x14ac:dyDescent="0.25">
      <c r="A248" s="17" t="s">
        <v>173</v>
      </c>
      <c r="C248" s="20"/>
      <c r="D248" s="20"/>
    </row>
    <row r="249" spans="1:4" x14ac:dyDescent="0.25">
      <c r="B249" s="17" t="s">
        <v>4</v>
      </c>
      <c r="C249" s="20">
        <v>22</v>
      </c>
      <c r="D249" s="20">
        <v>512.1404</v>
      </c>
    </row>
    <row r="250" spans="1:4" x14ac:dyDescent="0.25">
      <c r="A250" s="17" t="s">
        <v>65</v>
      </c>
      <c r="C250" s="20"/>
      <c r="D250" s="20"/>
    </row>
    <row r="251" spans="1:4" x14ac:dyDescent="0.25">
      <c r="B251" s="17" t="s">
        <v>4</v>
      </c>
      <c r="C251" s="20">
        <v>53</v>
      </c>
      <c r="D251" s="20">
        <v>340.14749999999998</v>
      </c>
    </row>
    <row r="252" spans="1:4" x14ac:dyDescent="0.25">
      <c r="A252" s="17" t="s">
        <v>195</v>
      </c>
      <c r="C252" s="20"/>
      <c r="D252" s="20"/>
    </row>
    <row r="253" spans="1:4" x14ac:dyDescent="0.25">
      <c r="B253" s="17" t="s">
        <v>12</v>
      </c>
      <c r="C253" s="20">
        <v>0</v>
      </c>
      <c r="D253" s="20">
        <v>277</v>
      </c>
    </row>
    <row r="254" spans="1:4" x14ac:dyDescent="0.25">
      <c r="A254" s="17" t="s">
        <v>106</v>
      </c>
      <c r="C254" s="20"/>
      <c r="D254" s="20"/>
    </row>
    <row r="255" spans="1:4" x14ac:dyDescent="0.25">
      <c r="B255" s="17" t="s">
        <v>4</v>
      </c>
      <c r="C255" s="20">
        <v>9</v>
      </c>
      <c r="D255" s="20">
        <v>228.05699999999999</v>
      </c>
    </row>
    <row r="256" spans="1:4" x14ac:dyDescent="0.25">
      <c r="A256" s="17" t="s">
        <v>215</v>
      </c>
      <c r="C256" s="20"/>
      <c r="D256" s="20"/>
    </row>
    <row r="257" spans="1:4" x14ac:dyDescent="0.25">
      <c r="B257" s="17" t="s">
        <v>4</v>
      </c>
      <c r="C257" s="20">
        <v>9</v>
      </c>
      <c r="D257" s="20">
        <v>52.010999999999996</v>
      </c>
    </row>
    <row r="258" spans="1:4" x14ac:dyDescent="0.25">
      <c r="A258" s="17" t="s">
        <v>196</v>
      </c>
      <c r="C258" s="20"/>
      <c r="D258" s="20"/>
    </row>
    <row r="259" spans="1:4" x14ac:dyDescent="0.25">
      <c r="B259" s="17" t="s">
        <v>4</v>
      </c>
      <c r="C259" s="20">
        <v>5</v>
      </c>
      <c r="D259" s="20">
        <v>43.82</v>
      </c>
    </row>
    <row r="260" spans="1:4" x14ac:dyDescent="0.25">
      <c r="A260" s="17" t="s">
        <v>220</v>
      </c>
      <c r="C260" s="20"/>
      <c r="D260" s="20"/>
    </row>
    <row r="261" spans="1:4" x14ac:dyDescent="0.25">
      <c r="B261" s="17" t="s">
        <v>4</v>
      </c>
      <c r="C261" s="20">
        <v>1</v>
      </c>
      <c r="D261" s="20">
        <v>12.903</v>
      </c>
    </row>
    <row r="262" spans="1:4" x14ac:dyDescent="0.25">
      <c r="A262" s="17" t="s">
        <v>110</v>
      </c>
      <c r="C262" s="20">
        <v>187307</v>
      </c>
      <c r="D262" s="20">
        <v>6843202.7171999998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Stats</vt:lpstr>
      <vt:lpstr>Yearly Stats</vt:lpstr>
      <vt:lpstr>Container Graphs</vt:lpstr>
      <vt:lpstr>Commodity Stats - By Month</vt:lpstr>
      <vt:lpstr>Commodity Stats - By Year</vt:lpstr>
    </vt:vector>
  </TitlesOfParts>
  <Company>Fremantle 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gille_s</dc:creator>
  <cp:lastModifiedBy>Barbara Robb</cp:lastModifiedBy>
  <dcterms:created xsi:type="dcterms:W3CDTF">2015-02-02T01:25:08Z</dcterms:created>
  <dcterms:modified xsi:type="dcterms:W3CDTF">2021-10-24T23:14:41Z</dcterms:modified>
</cp:coreProperties>
</file>